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" yWindow="228" windowWidth="17616" windowHeight="12348"/>
  </bookViews>
  <sheets>
    <sheet name="Assignments" sheetId="1" r:id="rId1"/>
    <sheet name="Quizz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R7" i="1" l="1"/>
  <c r="AS7" i="1"/>
  <c r="AT7" i="1" l="1"/>
  <c r="AR53" i="1"/>
  <c r="AS53" i="1"/>
  <c r="AT53" i="1" l="1"/>
  <c r="AR8" i="1"/>
  <c r="AS8" i="1"/>
  <c r="AT8" i="1" l="1"/>
  <c r="AR80" i="1" l="1"/>
  <c r="AS80" i="1"/>
  <c r="AT80" i="1" l="1"/>
  <c r="AR81" i="1" l="1"/>
  <c r="AS81" i="1"/>
  <c r="AT81" i="1" l="1"/>
  <c r="AR85" i="1" l="1"/>
  <c r="AS85" i="1"/>
  <c r="AT85" i="1" l="1"/>
  <c r="AR15" i="1"/>
  <c r="AS15" i="1"/>
  <c r="AT15" i="1" l="1"/>
  <c r="AS9" i="1"/>
  <c r="AR9" i="1"/>
  <c r="AT9" i="1" l="1"/>
  <c r="AR51" i="1" l="1"/>
  <c r="AS51" i="1"/>
  <c r="AR14" i="1"/>
  <c r="AS14" i="1"/>
  <c r="AT14" i="1" l="1"/>
  <c r="AT51" i="1"/>
  <c r="AR3" i="1"/>
  <c r="AS3" i="1"/>
  <c r="AT3" i="1" l="1"/>
  <c r="AR5" i="1"/>
  <c r="AS5" i="1"/>
  <c r="AT5" i="1" l="1"/>
  <c r="AR12" i="1"/>
  <c r="AS12" i="1"/>
  <c r="AR13" i="1"/>
  <c r="AS13" i="1"/>
  <c r="AT13" i="1" l="1"/>
  <c r="AT12" i="1"/>
  <c r="AR2" i="1"/>
  <c r="AS2" i="1"/>
  <c r="AR50" i="1"/>
  <c r="AS50" i="1"/>
  <c r="AR52" i="1"/>
  <c r="AS52" i="1"/>
  <c r="AR84" i="1"/>
  <c r="AS84" i="1"/>
  <c r="AR10" i="1"/>
  <c r="AS10" i="1"/>
  <c r="AR11" i="1"/>
  <c r="AS11" i="1"/>
  <c r="AR6" i="1"/>
  <c r="AS6" i="1"/>
  <c r="AR49" i="1"/>
  <c r="AS49" i="1"/>
  <c r="AR4" i="1"/>
  <c r="AS4" i="1"/>
  <c r="AR83" i="1"/>
  <c r="AS83" i="1"/>
  <c r="AL1" i="1"/>
  <c r="AM1" i="1" s="1"/>
  <c r="AN1" i="1" s="1"/>
  <c r="AO1" i="1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2" i="2"/>
  <c r="P19" i="2" s="1"/>
  <c r="P3" i="2"/>
  <c r="P4" i="2"/>
  <c r="P20" i="2" s="1"/>
  <c r="P5" i="2"/>
  <c r="P6" i="2"/>
  <c r="P7" i="2"/>
  <c r="P8" i="2"/>
  <c r="P9" i="2"/>
  <c r="P10" i="2"/>
  <c r="P11" i="2"/>
  <c r="P12" i="2"/>
  <c r="P13" i="2"/>
  <c r="P14" i="2"/>
  <c r="P15" i="2"/>
  <c r="P16" i="2"/>
  <c r="P24" i="2"/>
  <c r="P17" i="2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l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T83" i="1"/>
  <c r="AT4" i="1"/>
  <c r="AT49" i="1"/>
  <c r="AT6" i="1"/>
  <c r="AT11" i="1"/>
  <c r="AT10" i="1"/>
  <c r="AT84" i="1"/>
  <c r="AT52" i="1"/>
  <c r="AT50" i="1"/>
  <c r="AT2" i="1"/>
  <c r="AT17" i="1" l="1"/>
</calcChain>
</file>

<file path=xl/sharedStrings.xml><?xml version="1.0" encoding="utf-8"?>
<sst xmlns="http://schemas.openxmlformats.org/spreadsheetml/2006/main" count="527" uniqueCount="94">
  <si>
    <t>X</t>
  </si>
  <si>
    <t>-</t>
  </si>
  <si>
    <t>T</t>
  </si>
  <si>
    <t>XT</t>
  </si>
  <si>
    <t>Average</t>
  </si>
  <si>
    <t>Maximum</t>
  </si>
  <si>
    <t>Quizzes</t>
  </si>
  <si>
    <t xml:space="preserve">Alarcon,Albert </t>
  </si>
  <si>
    <t xml:space="preserve">Barajas,Erik M </t>
  </si>
  <si>
    <t xml:space="preserve">Bonios,Jeremy Rhett </t>
  </si>
  <si>
    <t xml:space="preserve">Boyd,Brandon G </t>
  </si>
  <si>
    <t xml:space="preserve">Brandon,Allen </t>
  </si>
  <si>
    <t xml:space="preserve">Cotton,Prince C </t>
  </si>
  <si>
    <t xml:space="preserve">Dodge,Christian D </t>
  </si>
  <si>
    <t xml:space="preserve">Freitas,Kyle T </t>
  </si>
  <si>
    <t xml:space="preserve">Johnson,Torrance J </t>
  </si>
  <si>
    <t xml:space="preserve">Kaufman,Rodger Edward </t>
  </si>
  <si>
    <t xml:space="preserve">Marks,Alvin Lee </t>
  </si>
  <si>
    <t xml:space="preserve">Miles,David </t>
  </si>
  <si>
    <t xml:space="preserve">Romey,Bobby Joe </t>
  </si>
  <si>
    <t>Salazar, Maribel</t>
  </si>
  <si>
    <t>Anderson, Marquis</t>
  </si>
  <si>
    <t>I will drop your lowest score, so it will not hurt your grade if you miss one quiz.</t>
  </si>
  <si>
    <t>Briones, Al</t>
  </si>
  <si>
    <t>Davis, Jeremy</t>
  </si>
  <si>
    <t>Lundin,Jeffrey Charles</t>
  </si>
  <si>
    <t>Garmendez,Carlos Ernesto</t>
  </si>
  <si>
    <t>Jackson,James A</t>
  </si>
  <si>
    <t>Ramirez,Aron</t>
  </si>
  <si>
    <t>Wilkerson,Nicholas Marcus</t>
  </si>
  <si>
    <t>Contreras,Juan</t>
  </si>
  <si>
    <t>Cramer,Marissa Cynthia</t>
  </si>
  <si>
    <t>Mendoza,Romadelle Ricasa</t>
  </si>
  <si>
    <t>Complete the class background survey.</t>
  </si>
  <si>
    <t>Subscribe to the class email list.</t>
  </si>
  <si>
    <t>Add your record to the class roster.</t>
  </si>
  <si>
    <t>Abrams, Lawrence</t>
  </si>
  <si>
    <t>Carter, Melva</t>
  </si>
  <si>
    <t>Coulson, Jeri Lynn</t>
  </si>
  <si>
    <t>Daniels, Julie Marie</t>
  </si>
  <si>
    <t>Echeverria, Daniel Ernesto</t>
  </si>
  <si>
    <t>Franco, Wilbert A</t>
  </si>
  <si>
    <t>Frias, Maria C</t>
  </si>
  <si>
    <t>Gissel, Douglas Alexander</t>
  </si>
  <si>
    <t>Hernandez, Juan Pascual</t>
  </si>
  <si>
    <t>Malam, Azam Ahmed</t>
  </si>
  <si>
    <t>Pham, Anh-Phong Thanh</t>
  </si>
  <si>
    <t>Pham, John Thien</t>
  </si>
  <si>
    <t>Pimentel, Nathan Brian</t>
  </si>
  <si>
    <t>Ricana, Rhesa Olivar</t>
  </si>
  <si>
    <t>Richardson, Vance</t>
  </si>
  <si>
    <t>Stringer, Jason K</t>
  </si>
  <si>
    <t>Vu, Anh Tuan</t>
  </si>
  <si>
    <t>Wilkerson, Nicholas Marcus</t>
  </si>
  <si>
    <t>Johnson, Michael</t>
  </si>
  <si>
    <t>Review the functional components of a computer</t>
  </si>
  <si>
    <t>Application programs</t>
  </si>
  <si>
    <t>Familiarity with a blog</t>
  </si>
  <si>
    <t>Writing and sharing a Google Doc document</t>
  </si>
  <si>
    <t>Join our Yahoo Group</t>
  </si>
  <si>
    <t>Michael Wesch's talk</t>
  </si>
  <si>
    <t>Create a simple survey form</t>
  </si>
  <si>
    <t>Post a conversational tweet</t>
  </si>
  <si>
    <t>Post a tweet with a hashtag</t>
  </si>
  <si>
    <t>Alternative introductions to Twitter</t>
  </si>
  <si>
    <t>Create a Yahoo Group</t>
  </si>
  <si>
    <t>Create a blog</t>
  </si>
  <si>
    <t>Internet surveillance -- what is your IP address?</t>
  </si>
  <si>
    <t>Describe a blog post</t>
  </si>
  <si>
    <t>Wiki play</t>
  </si>
  <si>
    <t>Create wiki roster entry</t>
  </si>
  <si>
    <t>Create a Google Plus profile</t>
  </si>
  <si>
    <t xml:space="preserve">   </t>
  </si>
  <si>
    <t>Add gadgets to your blog</t>
  </si>
  <si>
    <t>Best class database</t>
  </si>
  <si>
    <t>Best class wiki</t>
  </si>
  <si>
    <t>Image processing practice</t>
  </si>
  <si>
    <t>Make and post a picture of yourself</t>
  </si>
  <si>
    <t>Submit your collaborative project contest entry</t>
  </si>
  <si>
    <t>Audio recording -- host at a Web service</t>
  </si>
  <si>
    <t>Compress an image</t>
  </si>
  <si>
    <t>Encoding text</t>
  </si>
  <si>
    <t>Audio editing -- Nixon's speech (do either #30 or 31, not both)</t>
  </si>
  <si>
    <t>Audio editing -- Mary had a Little Lamb (do either #30 or 31, not both)</t>
  </si>
  <si>
    <t xml:space="preserve">Test your new Web server account </t>
  </si>
  <si>
    <t>FTP play -- upload an audio file</t>
  </si>
  <si>
    <t>Upload your picture to a Web server</t>
  </si>
  <si>
    <t>Basic HTML tags</t>
  </si>
  <si>
    <t>New HTML elements</t>
  </si>
  <si>
    <t>Collaborative project</t>
  </si>
  <si>
    <t>HTML lists</t>
  </si>
  <si>
    <t>Default URLs</t>
  </si>
  <si>
    <t>Links to pages on other servers</t>
  </si>
  <si>
    <t>First home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</si>
</sst>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1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1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0" fillId="0" borderId="0" xfId="0" applyNumberFormat="1"/>
    <xf numFmtId="49" fontId="0" fillId="0" borderId="0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9" fillId="0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/>
    <xf numFmtId="0" fontId="0" fillId="0" borderId="0" xfId="0" applyAlignment="1"/>
    <xf numFmtId="0" fontId="0" fillId="0" borderId="0" xfId="0" applyBorder="1" applyAlignment="1"/>
    <xf numFmtId="14" fontId="0" fillId="0" borderId="0" xfId="0" applyNumberFormat="1" applyBorder="1" applyAlignment="1">
      <alignment horizontal="center"/>
    </xf>
    <xf numFmtId="0" fontId="5" fillId="0" borderId="1" xfId="0" applyFont="1" applyBorder="1"/>
    <xf numFmtId="14" fontId="0" fillId="0" borderId="0" xfId="0" applyNumberFormat="1"/>
    <xf numFmtId="1" fontId="5" fillId="0" borderId="1" xfId="0" applyNumberFormat="1" applyFont="1" applyBorder="1"/>
    <xf numFmtId="0" fontId="5" fillId="0" borderId="0" xfId="0" applyFont="1"/>
    <xf numFmtId="0" fontId="3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0" fillId="0" borderId="1" xfId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5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RowHeight="13.2" x14ac:dyDescent="0.25"/>
  <cols>
    <col min="1" max="1" width="34.5546875" customWidth="1"/>
    <col min="2" max="45" width="3.6640625" customWidth="1"/>
    <col min="46" max="46" width="4.33203125" customWidth="1"/>
    <col min="47" max="47" width="3.6640625" customWidth="1"/>
    <col min="48" max="48" width="15.44140625" customWidth="1"/>
    <col min="49" max="49" width="5.109375" customWidth="1"/>
    <col min="50" max="50" width="3.6640625" customWidth="1"/>
    <col min="51" max="51" width="7.109375" customWidth="1"/>
    <col min="52" max="53" width="3.6640625" customWidth="1"/>
    <col min="54" max="58" width="4.6640625" customWidth="1"/>
  </cols>
  <sheetData>
    <row r="1" spans="1:67" ht="22.2" customHeight="1" x14ac:dyDescent="0.25">
      <c r="A1" s="18"/>
      <c r="B1" s="19">
        <v>1</v>
      </c>
      <c r="C1" s="19">
        <f t="shared" ref="C1:P1" si="0">1+B1</f>
        <v>2</v>
      </c>
      <c r="D1" s="19">
        <f t="shared" si="0"/>
        <v>3</v>
      </c>
      <c r="E1" s="19">
        <f t="shared" si="0"/>
        <v>4</v>
      </c>
      <c r="F1" s="19">
        <f t="shared" si="0"/>
        <v>5</v>
      </c>
      <c r="G1" s="19">
        <f t="shared" si="0"/>
        <v>6</v>
      </c>
      <c r="H1" s="19">
        <f t="shared" si="0"/>
        <v>7</v>
      </c>
      <c r="I1" s="19">
        <f t="shared" si="0"/>
        <v>8</v>
      </c>
      <c r="J1" s="19">
        <f t="shared" si="0"/>
        <v>9</v>
      </c>
      <c r="K1" s="19">
        <f t="shared" si="0"/>
        <v>10</v>
      </c>
      <c r="L1" s="19">
        <f>1+K1</f>
        <v>11</v>
      </c>
      <c r="M1" s="19">
        <f t="shared" si="0"/>
        <v>12</v>
      </c>
      <c r="N1" s="19">
        <f t="shared" si="0"/>
        <v>13</v>
      </c>
      <c r="O1" s="19">
        <f t="shared" si="0"/>
        <v>14</v>
      </c>
      <c r="P1" s="19">
        <f t="shared" si="0"/>
        <v>15</v>
      </c>
      <c r="Q1" s="19">
        <f t="shared" ref="Q1:AJ1" si="1">1+P1</f>
        <v>16</v>
      </c>
      <c r="R1" s="19">
        <f t="shared" si="1"/>
        <v>17</v>
      </c>
      <c r="S1" s="19">
        <f t="shared" si="1"/>
        <v>18</v>
      </c>
      <c r="T1" s="19">
        <f t="shared" si="1"/>
        <v>19</v>
      </c>
      <c r="U1" s="19">
        <f>1+T1</f>
        <v>20</v>
      </c>
      <c r="V1" s="19">
        <f t="shared" si="1"/>
        <v>21</v>
      </c>
      <c r="W1" s="19">
        <f t="shared" si="1"/>
        <v>22</v>
      </c>
      <c r="X1" s="19">
        <f t="shared" si="1"/>
        <v>23</v>
      </c>
      <c r="Y1" s="19">
        <f t="shared" si="1"/>
        <v>24</v>
      </c>
      <c r="Z1" s="19">
        <f t="shared" si="1"/>
        <v>25</v>
      </c>
      <c r="AA1" s="19">
        <f t="shared" si="1"/>
        <v>26</v>
      </c>
      <c r="AB1" s="19">
        <f t="shared" si="1"/>
        <v>27</v>
      </c>
      <c r="AC1" s="19">
        <f t="shared" si="1"/>
        <v>28</v>
      </c>
      <c r="AD1" s="19">
        <f t="shared" si="1"/>
        <v>29</v>
      </c>
      <c r="AE1" s="19">
        <f t="shared" si="1"/>
        <v>30</v>
      </c>
      <c r="AF1" s="19">
        <f t="shared" si="1"/>
        <v>31</v>
      </c>
      <c r="AG1" s="19">
        <f t="shared" si="1"/>
        <v>32</v>
      </c>
      <c r="AH1" s="19">
        <f t="shared" si="1"/>
        <v>33</v>
      </c>
      <c r="AI1" s="19">
        <f t="shared" si="1"/>
        <v>34</v>
      </c>
      <c r="AJ1" s="19">
        <f t="shared" si="1"/>
        <v>35</v>
      </c>
      <c r="AK1" s="19">
        <v>36</v>
      </c>
      <c r="AL1" s="19">
        <f>1+AK1</f>
        <v>37</v>
      </c>
      <c r="AM1" s="19">
        <f>1+AL1</f>
        <v>38</v>
      </c>
      <c r="AN1" s="19">
        <f>1+AM1</f>
        <v>39</v>
      </c>
      <c r="AO1" s="19">
        <f>1+AN1</f>
        <v>40</v>
      </c>
      <c r="AP1" s="19">
        <v>41</v>
      </c>
      <c r="AQ1" s="19" t="s">
        <v>3</v>
      </c>
      <c r="AR1" s="11" t="s">
        <v>0</v>
      </c>
      <c r="AS1" s="11" t="s">
        <v>1</v>
      </c>
      <c r="AT1" s="11" t="s">
        <v>2</v>
      </c>
      <c r="AU1" s="5"/>
      <c r="AV1" s="7"/>
      <c r="AW1" s="7"/>
      <c r="AX1" s="7"/>
      <c r="AY1" s="7"/>
      <c r="AZ1" s="6"/>
      <c r="BA1" s="6"/>
      <c r="BB1" s="6"/>
      <c r="BC1" s="6"/>
      <c r="BD1" s="6"/>
      <c r="BE1" s="9"/>
      <c r="BF1" s="6"/>
      <c r="BG1" s="6"/>
      <c r="BH1" s="9"/>
      <c r="BI1" s="9"/>
      <c r="BJ1" s="6"/>
      <c r="BK1" s="6"/>
      <c r="BL1" s="6"/>
      <c r="BM1" s="6"/>
      <c r="BN1" s="6"/>
      <c r="BO1" s="6"/>
    </row>
    <row r="2" spans="1:67" ht="14.4" customHeight="1" x14ac:dyDescent="0.3">
      <c r="A2" s="27" t="s">
        <v>37</v>
      </c>
      <c r="B2" s="30" t="s">
        <v>1</v>
      </c>
      <c r="C2" s="31" t="s">
        <v>0</v>
      </c>
      <c r="D2" s="31" t="s">
        <v>1</v>
      </c>
      <c r="E2" s="31"/>
      <c r="F2" s="31"/>
      <c r="G2" s="31" t="s">
        <v>0</v>
      </c>
      <c r="H2" s="31" t="s">
        <v>0</v>
      </c>
      <c r="I2" s="31"/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/>
      <c r="Q2" s="31"/>
      <c r="R2" s="31" t="s">
        <v>72</v>
      </c>
      <c r="S2" s="31"/>
      <c r="T2" s="31" t="s">
        <v>0</v>
      </c>
      <c r="U2" s="31"/>
      <c r="V2" s="31" t="s">
        <v>0</v>
      </c>
      <c r="W2" s="31" t="s">
        <v>0</v>
      </c>
      <c r="X2" s="31" t="s">
        <v>0</v>
      </c>
      <c r="Y2" s="31" t="s">
        <v>0</v>
      </c>
      <c r="Z2" s="31" t="s">
        <v>0</v>
      </c>
      <c r="AA2" s="31" t="s">
        <v>0</v>
      </c>
      <c r="AB2" s="31" t="s">
        <v>0</v>
      </c>
      <c r="AC2" s="31" t="s">
        <v>0</v>
      </c>
      <c r="AD2" s="50" t="s">
        <v>0</v>
      </c>
      <c r="AE2" s="31"/>
      <c r="AF2" s="55" t="s">
        <v>0</v>
      </c>
      <c r="AG2" s="31" t="s">
        <v>0</v>
      </c>
      <c r="AH2" s="31" t="s">
        <v>0</v>
      </c>
      <c r="AI2" s="31" t="s">
        <v>0</v>
      </c>
      <c r="AJ2" s="31" t="s">
        <v>0</v>
      </c>
      <c r="AK2" s="31" t="s">
        <v>0</v>
      </c>
      <c r="AL2" s="31"/>
      <c r="AM2" s="31" t="s">
        <v>0</v>
      </c>
      <c r="AN2" s="31" t="s">
        <v>0</v>
      </c>
      <c r="AO2" s="31" t="s">
        <v>0</v>
      </c>
      <c r="AP2" s="45" t="s">
        <v>0</v>
      </c>
      <c r="AQ2" s="3"/>
      <c r="AR2" s="4">
        <f t="shared" ref="AR2:AR15" si="2">COUNTIF($B2:$AQ2,"=X")</f>
        <v>29</v>
      </c>
      <c r="AS2" s="4">
        <f t="shared" ref="AS2:AS15" si="3">COUNTIF($B2:$AQ2,"=-")</f>
        <v>2</v>
      </c>
      <c r="AT2" s="4">
        <f>2*AR2+AS2+AQ2</f>
        <v>60</v>
      </c>
      <c r="AU2" s="8"/>
      <c r="AV2" s="34"/>
      <c r="AX2" s="7"/>
      <c r="AY2" s="7"/>
      <c r="AZ2" s="6"/>
      <c r="BA2" s="6"/>
      <c r="BB2" s="6"/>
      <c r="BC2" s="6"/>
      <c r="BD2" s="6"/>
      <c r="BE2" s="9"/>
      <c r="BF2" s="6"/>
      <c r="BG2" s="6"/>
      <c r="BH2" s="9"/>
      <c r="BI2" s="9"/>
      <c r="BJ2" s="6"/>
      <c r="BK2" s="6"/>
      <c r="BL2" s="6"/>
      <c r="BM2" s="6"/>
      <c r="BN2" s="6"/>
      <c r="BO2" s="6"/>
    </row>
    <row r="3" spans="1:67" ht="14.4" customHeight="1" x14ac:dyDescent="0.3">
      <c r="A3" s="28" t="s">
        <v>40</v>
      </c>
      <c r="B3" s="30" t="s">
        <v>1</v>
      </c>
      <c r="C3" s="31" t="s">
        <v>0</v>
      </c>
      <c r="D3" s="31" t="s">
        <v>1</v>
      </c>
      <c r="E3" s="31" t="s">
        <v>0</v>
      </c>
      <c r="F3" s="31" t="s">
        <v>1</v>
      </c>
      <c r="G3" s="31" t="s">
        <v>0</v>
      </c>
      <c r="H3" s="31" t="s">
        <v>1</v>
      </c>
      <c r="I3" s="31" t="s">
        <v>1</v>
      </c>
      <c r="J3" s="31" t="s">
        <v>0</v>
      </c>
      <c r="K3" s="31" t="s">
        <v>0</v>
      </c>
      <c r="L3" s="31" t="s">
        <v>0</v>
      </c>
      <c r="M3" s="31" t="s">
        <v>0</v>
      </c>
      <c r="N3" s="31" t="s">
        <v>0</v>
      </c>
      <c r="O3" s="31" t="s">
        <v>1</v>
      </c>
      <c r="P3" s="31" t="s">
        <v>1</v>
      </c>
      <c r="Q3" s="31" t="s">
        <v>0</v>
      </c>
      <c r="R3" s="31" t="s">
        <v>0</v>
      </c>
      <c r="S3" s="31"/>
      <c r="T3" s="31" t="s">
        <v>0</v>
      </c>
      <c r="U3" s="31" t="s">
        <v>0</v>
      </c>
      <c r="V3" s="31" t="s">
        <v>1</v>
      </c>
      <c r="W3" s="31" t="s">
        <v>1</v>
      </c>
      <c r="X3" s="30" t="s">
        <v>1</v>
      </c>
      <c r="Y3" s="30" t="s">
        <v>1</v>
      </c>
      <c r="Z3" s="31" t="s">
        <v>1</v>
      </c>
      <c r="AA3" s="30"/>
      <c r="AB3" s="30" t="s">
        <v>0</v>
      </c>
      <c r="AC3" s="30"/>
      <c r="AD3" s="31"/>
      <c r="AE3" s="31"/>
      <c r="AF3" s="31"/>
      <c r="AG3" s="31" t="s">
        <v>1</v>
      </c>
      <c r="AH3" s="31"/>
      <c r="AI3" s="30"/>
      <c r="AJ3" s="30"/>
      <c r="AK3" s="30"/>
      <c r="AL3" s="30"/>
      <c r="AM3" s="30"/>
      <c r="AN3" s="30"/>
      <c r="AO3" s="30"/>
      <c r="AP3" s="3"/>
      <c r="AQ3" s="2">
        <v>1</v>
      </c>
      <c r="AR3" s="4">
        <f t="shared" si="2"/>
        <v>13</v>
      </c>
      <c r="AS3" s="4">
        <f t="shared" si="3"/>
        <v>13</v>
      </c>
      <c r="AT3" s="4">
        <f t="shared" ref="AT3:AT15" si="4">2*AR3+AS3+AQ3</f>
        <v>40</v>
      </c>
      <c r="AU3" s="8"/>
      <c r="AV3" s="34"/>
      <c r="AX3" s="1"/>
      <c r="AY3" s="5"/>
      <c r="AZ3" s="7"/>
      <c r="BD3" s="9"/>
      <c r="BJ3" s="9"/>
    </row>
    <row r="4" spans="1:67" ht="14.4" customHeight="1" x14ac:dyDescent="0.3">
      <c r="A4" s="27" t="s">
        <v>41</v>
      </c>
      <c r="B4" s="30" t="s">
        <v>0</v>
      </c>
      <c r="C4" s="31" t="s">
        <v>0</v>
      </c>
      <c r="D4" s="31" t="s">
        <v>0</v>
      </c>
      <c r="E4" s="31" t="s">
        <v>0</v>
      </c>
      <c r="F4" s="31"/>
      <c r="G4" s="31" t="s">
        <v>0</v>
      </c>
      <c r="H4" s="31" t="s">
        <v>1</v>
      </c>
      <c r="I4" s="31" t="s">
        <v>0</v>
      </c>
      <c r="J4" s="31" t="s">
        <v>0</v>
      </c>
      <c r="K4" s="31" t="s">
        <v>0</v>
      </c>
      <c r="L4" s="31" t="s">
        <v>0</v>
      </c>
      <c r="M4" s="31" t="s">
        <v>0</v>
      </c>
      <c r="N4" s="31" t="s">
        <v>0</v>
      </c>
      <c r="O4" s="31" t="s">
        <v>0</v>
      </c>
      <c r="P4" s="31" t="s">
        <v>0</v>
      </c>
      <c r="Q4" s="31" t="s">
        <v>0</v>
      </c>
      <c r="R4" s="31" t="s">
        <v>0</v>
      </c>
      <c r="S4" s="31"/>
      <c r="T4" s="31" t="s">
        <v>0</v>
      </c>
      <c r="U4" s="31" t="s">
        <v>0</v>
      </c>
      <c r="V4" s="31" t="s">
        <v>0</v>
      </c>
      <c r="W4" s="31" t="s">
        <v>0</v>
      </c>
      <c r="X4" s="31" t="s">
        <v>0</v>
      </c>
      <c r="Y4" s="31" t="s">
        <v>0</v>
      </c>
      <c r="Z4" s="31" t="s">
        <v>0</v>
      </c>
      <c r="AA4" s="31" t="s">
        <v>0</v>
      </c>
      <c r="AB4" s="31" t="s">
        <v>0</v>
      </c>
      <c r="AC4" s="31" t="s">
        <v>1</v>
      </c>
      <c r="AD4" s="50" t="s">
        <v>0</v>
      </c>
      <c r="AE4" s="45"/>
      <c r="AF4" s="55" t="s">
        <v>0</v>
      </c>
      <c r="AG4" s="31" t="s">
        <v>0</v>
      </c>
      <c r="AH4" s="31" t="s">
        <v>0</v>
      </c>
      <c r="AI4" s="31" t="s">
        <v>0</v>
      </c>
      <c r="AJ4" s="31" t="s">
        <v>0</v>
      </c>
      <c r="AK4" s="31" t="s">
        <v>0</v>
      </c>
      <c r="AL4" s="31"/>
      <c r="AM4" s="31" t="s">
        <v>0</v>
      </c>
      <c r="AN4" s="31" t="s">
        <v>0</v>
      </c>
      <c r="AO4" s="31" t="s">
        <v>0</v>
      </c>
      <c r="AP4" s="45" t="s">
        <v>0</v>
      </c>
      <c r="AQ4" s="2"/>
      <c r="AR4" s="4">
        <f t="shared" si="2"/>
        <v>35</v>
      </c>
      <c r="AS4" s="4">
        <f t="shared" si="3"/>
        <v>2</v>
      </c>
      <c r="AT4" s="4">
        <f t="shared" si="4"/>
        <v>72</v>
      </c>
      <c r="AV4" s="34"/>
      <c r="AX4" s="1"/>
      <c r="AY4" s="5"/>
      <c r="AZ4" s="7"/>
      <c r="BD4" s="9"/>
      <c r="BJ4" s="9"/>
    </row>
    <row r="5" spans="1:67" ht="14.4" customHeight="1" x14ac:dyDescent="0.3">
      <c r="A5" s="29" t="s">
        <v>42</v>
      </c>
      <c r="B5" s="30" t="s">
        <v>1</v>
      </c>
      <c r="C5" s="31" t="s">
        <v>0</v>
      </c>
      <c r="D5" s="31"/>
      <c r="E5" s="31" t="s">
        <v>0</v>
      </c>
      <c r="F5" s="31" t="s">
        <v>0</v>
      </c>
      <c r="G5" s="31"/>
      <c r="H5" s="31" t="s">
        <v>0</v>
      </c>
      <c r="I5" s="31" t="s">
        <v>1</v>
      </c>
      <c r="J5" s="31" t="s">
        <v>0</v>
      </c>
      <c r="K5" s="31" t="s">
        <v>0</v>
      </c>
      <c r="L5" s="31" t="s">
        <v>0</v>
      </c>
      <c r="M5" s="31" t="s">
        <v>0</v>
      </c>
      <c r="N5" s="31" t="s">
        <v>0</v>
      </c>
      <c r="O5" s="31" t="s">
        <v>0</v>
      </c>
      <c r="P5" s="31"/>
      <c r="Q5" s="31" t="s">
        <v>0</v>
      </c>
      <c r="R5" s="31" t="s">
        <v>0</v>
      </c>
      <c r="S5" s="31"/>
      <c r="T5" s="31" t="s">
        <v>0</v>
      </c>
      <c r="U5" s="31" t="s">
        <v>0</v>
      </c>
      <c r="V5" s="31" t="s">
        <v>0</v>
      </c>
      <c r="W5" s="31" t="s">
        <v>0</v>
      </c>
      <c r="X5" s="31" t="s">
        <v>0</v>
      </c>
      <c r="Y5" s="31" t="s">
        <v>1</v>
      </c>
      <c r="Z5" s="31"/>
      <c r="AA5" s="31"/>
      <c r="AB5" s="31" t="s">
        <v>0</v>
      </c>
      <c r="AC5" s="55" t="s">
        <v>0</v>
      </c>
      <c r="AD5" s="55" t="s">
        <v>0</v>
      </c>
      <c r="AE5" s="55" t="s">
        <v>0</v>
      </c>
      <c r="AF5" s="55"/>
      <c r="AG5" s="31" t="s">
        <v>0</v>
      </c>
      <c r="AH5" s="31" t="s">
        <v>0</v>
      </c>
      <c r="AI5" s="31" t="s">
        <v>0</v>
      </c>
      <c r="AJ5" s="31" t="s">
        <v>0</v>
      </c>
      <c r="AK5" s="31"/>
      <c r="AL5" s="31"/>
      <c r="AM5" s="31" t="s">
        <v>0</v>
      </c>
      <c r="AN5" s="31" t="s">
        <v>0</v>
      </c>
      <c r="AO5" s="31" t="s">
        <v>0</v>
      </c>
      <c r="AP5" s="45" t="s">
        <v>0</v>
      </c>
      <c r="AQ5" s="2">
        <v>3</v>
      </c>
      <c r="AR5" s="4">
        <f t="shared" si="2"/>
        <v>29</v>
      </c>
      <c r="AS5" s="4">
        <f t="shared" si="3"/>
        <v>3</v>
      </c>
      <c r="AT5" s="4">
        <f t="shared" si="4"/>
        <v>64</v>
      </c>
      <c r="AU5" s="8"/>
      <c r="AV5" s="34"/>
      <c r="AW5" s="35"/>
      <c r="AX5" s="1"/>
      <c r="AY5" s="5"/>
      <c r="AZ5" s="7"/>
      <c r="BD5" s="9"/>
      <c r="BJ5" s="9"/>
    </row>
    <row r="6" spans="1:67" ht="14.4" customHeight="1" x14ac:dyDescent="0.3">
      <c r="A6" s="63" t="s">
        <v>43</v>
      </c>
      <c r="B6" s="31"/>
      <c r="C6" s="31" t="s">
        <v>0</v>
      </c>
      <c r="D6" s="30" t="s">
        <v>0</v>
      </c>
      <c r="E6" s="31" t="s">
        <v>0</v>
      </c>
      <c r="F6" s="31" t="s">
        <v>0</v>
      </c>
      <c r="G6" s="31" t="s">
        <v>0</v>
      </c>
      <c r="H6" s="31" t="s">
        <v>0</v>
      </c>
      <c r="I6" s="31" t="s">
        <v>0</v>
      </c>
      <c r="J6" s="31" t="s">
        <v>0</v>
      </c>
      <c r="K6" s="31" t="s">
        <v>0</v>
      </c>
      <c r="L6" s="31" t="s">
        <v>0</v>
      </c>
      <c r="M6" s="31" t="s">
        <v>0</v>
      </c>
      <c r="N6" s="31" t="s">
        <v>0</v>
      </c>
      <c r="O6" s="31" t="s">
        <v>0</v>
      </c>
      <c r="P6" s="31" t="s">
        <v>0</v>
      </c>
      <c r="Q6" s="31" t="s">
        <v>0</v>
      </c>
      <c r="R6" s="31" t="s">
        <v>0</v>
      </c>
      <c r="S6" s="31"/>
      <c r="T6" s="31" t="s">
        <v>0</v>
      </c>
      <c r="U6" s="31" t="s">
        <v>0</v>
      </c>
      <c r="V6" s="31" t="s">
        <v>0</v>
      </c>
      <c r="W6" s="31" t="s">
        <v>0</v>
      </c>
      <c r="X6" s="31" t="s">
        <v>0</v>
      </c>
      <c r="Y6" s="31" t="s">
        <v>0</v>
      </c>
      <c r="Z6" s="31" t="s">
        <v>0</v>
      </c>
      <c r="AA6" s="31" t="s">
        <v>0</v>
      </c>
      <c r="AB6" s="31" t="s">
        <v>0</v>
      </c>
      <c r="AC6" s="31" t="s">
        <v>0</v>
      </c>
      <c r="AD6" s="50" t="s">
        <v>0</v>
      </c>
      <c r="AE6" s="45" t="s">
        <v>0</v>
      </c>
      <c r="AF6" s="55"/>
      <c r="AG6" s="31" t="s">
        <v>0</v>
      </c>
      <c r="AH6" s="31" t="s">
        <v>0</v>
      </c>
      <c r="AI6" s="31" t="s">
        <v>0</v>
      </c>
      <c r="AJ6" s="31" t="s">
        <v>0</v>
      </c>
      <c r="AK6" s="31" t="s">
        <v>0</v>
      </c>
      <c r="AL6" s="31"/>
      <c r="AM6" s="31" t="s">
        <v>0</v>
      </c>
      <c r="AN6" s="31" t="s">
        <v>0</v>
      </c>
      <c r="AO6" s="31" t="s">
        <v>0</v>
      </c>
      <c r="AP6" s="45" t="s">
        <v>0</v>
      </c>
      <c r="AQ6" s="2">
        <v>3</v>
      </c>
      <c r="AR6" s="4">
        <f t="shared" si="2"/>
        <v>37</v>
      </c>
      <c r="AS6" s="4">
        <f t="shared" si="3"/>
        <v>0</v>
      </c>
      <c r="AT6" s="4">
        <f t="shared" si="4"/>
        <v>77</v>
      </c>
      <c r="AU6" s="8"/>
      <c r="AV6" s="34"/>
      <c r="AW6" s="35"/>
      <c r="AX6" s="1"/>
      <c r="AY6" s="5"/>
      <c r="AZ6" s="1"/>
      <c r="BD6" s="9"/>
      <c r="BJ6" s="9"/>
    </row>
    <row r="7" spans="1:67" ht="14.4" customHeight="1" x14ac:dyDescent="0.3">
      <c r="A7" s="60" t="s">
        <v>54</v>
      </c>
      <c r="B7" s="31"/>
      <c r="C7" s="31" t="s">
        <v>1</v>
      </c>
      <c r="D7" s="31" t="s">
        <v>1</v>
      </c>
      <c r="E7" s="31"/>
      <c r="F7" s="31"/>
      <c r="G7" s="30"/>
      <c r="H7" s="31" t="s">
        <v>1</v>
      </c>
      <c r="I7" s="31" t="s">
        <v>0</v>
      </c>
      <c r="J7" s="31" t="s">
        <v>0</v>
      </c>
      <c r="K7" s="31" t="s">
        <v>1</v>
      </c>
      <c r="L7" s="31" t="s">
        <v>0</v>
      </c>
      <c r="M7" s="31" t="s">
        <v>1</v>
      </c>
      <c r="N7" s="31" t="s">
        <v>0</v>
      </c>
      <c r="O7" s="31"/>
      <c r="P7" s="31" t="s">
        <v>0</v>
      </c>
      <c r="Q7" s="31"/>
      <c r="R7" s="31" t="s">
        <v>0</v>
      </c>
      <c r="S7" s="31"/>
      <c r="T7" s="31" t="s">
        <v>0</v>
      </c>
      <c r="U7" s="31" t="s">
        <v>0</v>
      </c>
      <c r="V7" s="31" t="s">
        <v>0</v>
      </c>
      <c r="W7" s="31" t="s">
        <v>0</v>
      </c>
      <c r="X7" s="31" t="s">
        <v>0</v>
      </c>
      <c r="Y7" s="31"/>
      <c r="Z7" s="31" t="s">
        <v>1</v>
      </c>
      <c r="AA7" s="31"/>
      <c r="AB7" s="31" t="s">
        <v>0</v>
      </c>
      <c r="AC7" s="31"/>
      <c r="AD7" s="50" t="s">
        <v>1</v>
      </c>
      <c r="AE7" s="31"/>
      <c r="AF7" s="55"/>
      <c r="AG7" s="31" t="s">
        <v>0</v>
      </c>
      <c r="AH7" s="31"/>
      <c r="AI7" s="31" t="s">
        <v>0</v>
      </c>
      <c r="AJ7" s="31" t="s">
        <v>0</v>
      </c>
      <c r="AK7" s="31"/>
      <c r="AL7" s="31"/>
      <c r="AM7" s="31"/>
      <c r="AN7" s="31"/>
      <c r="AO7" s="31"/>
      <c r="AP7" s="2"/>
      <c r="AQ7" s="2"/>
      <c r="AR7" s="4">
        <f t="shared" si="2"/>
        <v>15</v>
      </c>
      <c r="AS7" s="4">
        <f t="shared" si="3"/>
        <v>7</v>
      </c>
      <c r="AT7" s="4">
        <f t="shared" ref="AT7" si="5">2*AR7+AS7+AQ7</f>
        <v>37</v>
      </c>
      <c r="AU7" s="8"/>
      <c r="AV7" s="34"/>
      <c r="AW7" s="36"/>
    </row>
    <row r="8" spans="1:67" ht="14.4" customHeight="1" x14ac:dyDescent="0.3">
      <c r="A8" s="27" t="s">
        <v>45</v>
      </c>
      <c r="B8" s="30" t="s">
        <v>0</v>
      </c>
      <c r="C8" s="31" t="s">
        <v>0</v>
      </c>
      <c r="D8" s="31"/>
      <c r="E8" s="31" t="s">
        <v>0</v>
      </c>
      <c r="F8" s="31"/>
      <c r="G8" s="31" t="s">
        <v>0</v>
      </c>
      <c r="H8" s="31" t="s">
        <v>0</v>
      </c>
      <c r="I8" s="31" t="s">
        <v>0</v>
      </c>
      <c r="J8" s="31" t="s">
        <v>0</v>
      </c>
      <c r="K8" s="31" t="s">
        <v>0</v>
      </c>
      <c r="L8" s="31" t="s">
        <v>0</v>
      </c>
      <c r="M8" s="31" t="s">
        <v>0</v>
      </c>
      <c r="N8" s="31" t="s">
        <v>0</v>
      </c>
      <c r="O8" s="31"/>
      <c r="P8" s="31"/>
      <c r="Q8" s="31" t="s">
        <v>0</v>
      </c>
      <c r="R8" s="31"/>
      <c r="S8" s="31"/>
      <c r="T8" s="31"/>
      <c r="U8" s="31" t="s">
        <v>1</v>
      </c>
      <c r="V8" s="31"/>
      <c r="W8" s="31" t="s">
        <v>0</v>
      </c>
      <c r="X8" s="31"/>
      <c r="Y8" s="31"/>
      <c r="Z8" s="31" t="s">
        <v>0</v>
      </c>
      <c r="AA8" s="31" t="s">
        <v>0</v>
      </c>
      <c r="AB8" s="31"/>
      <c r="AC8" s="31" t="s">
        <v>0</v>
      </c>
      <c r="AD8" s="50"/>
      <c r="AE8" s="31"/>
      <c r="AF8" s="55"/>
      <c r="AG8" s="31" t="s">
        <v>0</v>
      </c>
      <c r="AH8" s="31" t="s">
        <v>1</v>
      </c>
      <c r="AI8" s="31" t="s">
        <v>1</v>
      </c>
      <c r="AJ8" s="31" t="s">
        <v>1</v>
      </c>
      <c r="AK8" s="31"/>
      <c r="AL8" s="31"/>
      <c r="AM8" s="31" t="s">
        <v>0</v>
      </c>
      <c r="AN8" s="31" t="s">
        <v>0</v>
      </c>
      <c r="AO8" s="31" t="s">
        <v>0</v>
      </c>
      <c r="AP8" s="2"/>
      <c r="AQ8" s="2"/>
      <c r="AR8" s="4">
        <f t="shared" si="2"/>
        <v>20</v>
      </c>
      <c r="AS8" s="4">
        <f t="shared" si="3"/>
        <v>4</v>
      </c>
      <c r="AT8" s="4">
        <f t="shared" ref="AT8" si="6">2*AR8+AS8+AQ8</f>
        <v>44</v>
      </c>
      <c r="AU8" s="8"/>
      <c r="AV8" s="34"/>
      <c r="AW8" s="36"/>
    </row>
    <row r="9" spans="1:67" ht="14.4" customHeight="1" x14ac:dyDescent="0.3">
      <c r="A9" s="28" t="s">
        <v>46</v>
      </c>
      <c r="B9" s="31" t="s">
        <v>0</v>
      </c>
      <c r="C9" s="31" t="s">
        <v>0</v>
      </c>
      <c r="D9" s="31" t="s">
        <v>1</v>
      </c>
      <c r="E9" s="31" t="s">
        <v>0</v>
      </c>
      <c r="F9" s="31" t="s">
        <v>1</v>
      </c>
      <c r="G9" s="31" t="s">
        <v>1</v>
      </c>
      <c r="H9" s="31" t="s">
        <v>0</v>
      </c>
      <c r="I9" s="31" t="s">
        <v>0</v>
      </c>
      <c r="J9" s="31" t="s">
        <v>0</v>
      </c>
      <c r="K9" s="31" t="s">
        <v>0</v>
      </c>
      <c r="L9" s="31" t="s">
        <v>0</v>
      </c>
      <c r="M9" s="31" t="s">
        <v>0</v>
      </c>
      <c r="N9" s="31" t="s">
        <v>0</v>
      </c>
      <c r="O9" s="31" t="s">
        <v>0</v>
      </c>
      <c r="P9" s="31" t="s">
        <v>0</v>
      </c>
      <c r="Q9" s="31" t="s">
        <v>1</v>
      </c>
      <c r="R9" s="31" t="s">
        <v>1</v>
      </c>
      <c r="S9" s="31"/>
      <c r="T9" s="31" t="s">
        <v>0</v>
      </c>
      <c r="U9" s="31" t="s">
        <v>0</v>
      </c>
      <c r="V9" s="31" t="s">
        <v>0</v>
      </c>
      <c r="W9" s="31" t="s">
        <v>0</v>
      </c>
      <c r="X9" s="31" t="s">
        <v>0</v>
      </c>
      <c r="Y9" s="31" t="s">
        <v>1</v>
      </c>
      <c r="Z9" s="31" t="s">
        <v>1</v>
      </c>
      <c r="AA9" s="31" t="s">
        <v>0</v>
      </c>
      <c r="AB9" s="31"/>
      <c r="AC9" s="31" t="s">
        <v>1</v>
      </c>
      <c r="AD9" s="50"/>
      <c r="AE9" s="31"/>
      <c r="AF9" s="55"/>
      <c r="AG9" s="31" t="s">
        <v>1</v>
      </c>
      <c r="AH9" s="31" t="s">
        <v>0</v>
      </c>
      <c r="AI9" s="31" t="s">
        <v>0</v>
      </c>
      <c r="AJ9" s="31" t="s">
        <v>1</v>
      </c>
      <c r="AK9" s="31" t="s">
        <v>1</v>
      </c>
      <c r="AL9" s="31"/>
      <c r="AM9" s="31" t="s">
        <v>1</v>
      </c>
      <c r="AN9" s="31"/>
      <c r="AO9" s="31"/>
      <c r="AP9" s="2"/>
      <c r="AQ9" s="2"/>
      <c r="AR9" s="4">
        <f t="shared" si="2"/>
        <v>20</v>
      </c>
      <c r="AS9" s="4">
        <f t="shared" si="3"/>
        <v>12</v>
      </c>
      <c r="AT9" s="4">
        <f t="shared" si="4"/>
        <v>52</v>
      </c>
      <c r="AU9" s="8"/>
      <c r="AV9" s="34"/>
      <c r="AW9" s="36"/>
    </row>
    <row r="10" spans="1:67" ht="14.4" customHeight="1" x14ac:dyDescent="0.3">
      <c r="A10" s="28" t="s">
        <v>47</v>
      </c>
      <c r="B10" s="31" t="s">
        <v>0</v>
      </c>
      <c r="C10" s="31" t="s">
        <v>0</v>
      </c>
      <c r="D10" s="30" t="s">
        <v>0</v>
      </c>
      <c r="E10" s="31" t="s">
        <v>0</v>
      </c>
      <c r="F10" s="31" t="s">
        <v>0</v>
      </c>
      <c r="G10" s="31"/>
      <c r="H10" s="31" t="s">
        <v>0</v>
      </c>
      <c r="I10" s="31" t="s">
        <v>0</v>
      </c>
      <c r="J10" s="31" t="s">
        <v>0</v>
      </c>
      <c r="K10" s="31"/>
      <c r="L10" s="31" t="s">
        <v>0</v>
      </c>
      <c r="M10" s="31" t="s">
        <v>0</v>
      </c>
      <c r="N10" s="31" t="s">
        <v>0</v>
      </c>
      <c r="O10" s="31"/>
      <c r="P10" s="31" t="s">
        <v>1</v>
      </c>
      <c r="Q10" s="31" t="s">
        <v>0</v>
      </c>
      <c r="R10" s="31" t="s">
        <v>1</v>
      </c>
      <c r="S10" s="31"/>
      <c r="T10" s="31" t="s">
        <v>0</v>
      </c>
      <c r="U10" s="31" t="s">
        <v>1</v>
      </c>
      <c r="V10" s="31" t="s">
        <v>0</v>
      </c>
      <c r="W10" s="31" t="s">
        <v>0</v>
      </c>
      <c r="X10" s="31" t="s">
        <v>0</v>
      </c>
      <c r="Y10" s="31" t="s">
        <v>0</v>
      </c>
      <c r="Z10" s="31" t="s">
        <v>0</v>
      </c>
      <c r="AA10" s="31"/>
      <c r="AB10" s="31" t="s">
        <v>1</v>
      </c>
      <c r="AC10" s="31" t="s">
        <v>1</v>
      </c>
      <c r="AD10" s="50" t="s">
        <v>1</v>
      </c>
      <c r="AE10" s="31"/>
      <c r="AF10" s="55"/>
      <c r="AG10" s="31" t="s">
        <v>0</v>
      </c>
      <c r="AH10" s="31" t="s">
        <v>0</v>
      </c>
      <c r="AI10" s="31" t="s">
        <v>0</v>
      </c>
      <c r="AJ10" s="31" t="s">
        <v>0</v>
      </c>
      <c r="AK10" s="31" t="s">
        <v>0</v>
      </c>
      <c r="AL10" s="31"/>
      <c r="AM10" s="31" t="s">
        <v>1</v>
      </c>
      <c r="AN10" s="31" t="s">
        <v>0</v>
      </c>
      <c r="AO10" s="31" t="s">
        <v>1</v>
      </c>
      <c r="AP10" s="45" t="s">
        <v>0</v>
      </c>
      <c r="AQ10" s="2">
        <v>1</v>
      </c>
      <c r="AR10" s="4">
        <f t="shared" si="2"/>
        <v>25</v>
      </c>
      <c r="AS10" s="4">
        <f t="shared" si="3"/>
        <v>8</v>
      </c>
      <c r="AT10" s="4">
        <f t="shared" si="4"/>
        <v>59</v>
      </c>
      <c r="AU10" s="8"/>
      <c r="AV10" s="34"/>
      <c r="AW10" s="36"/>
    </row>
    <row r="11" spans="1:67" ht="14.4" customHeight="1" x14ac:dyDescent="0.3">
      <c r="A11" s="28" t="s">
        <v>48</v>
      </c>
      <c r="B11" s="31"/>
      <c r="C11" s="31" t="s">
        <v>0</v>
      </c>
      <c r="D11" s="30"/>
      <c r="E11" s="31" t="s">
        <v>0</v>
      </c>
      <c r="F11" s="31" t="s">
        <v>1</v>
      </c>
      <c r="G11" s="31" t="s">
        <v>1</v>
      </c>
      <c r="H11" s="31" t="s">
        <v>0</v>
      </c>
      <c r="I11" s="31" t="s">
        <v>0</v>
      </c>
      <c r="J11" s="31" t="s">
        <v>0</v>
      </c>
      <c r="K11" s="31" t="s">
        <v>0</v>
      </c>
      <c r="L11" s="31" t="s">
        <v>0</v>
      </c>
      <c r="M11" s="31" t="s">
        <v>0</v>
      </c>
      <c r="N11" s="31" t="s">
        <v>0</v>
      </c>
      <c r="O11" s="31" t="s">
        <v>0</v>
      </c>
      <c r="P11" s="31" t="s">
        <v>0</v>
      </c>
      <c r="Q11" s="31"/>
      <c r="R11" s="31" t="s">
        <v>0</v>
      </c>
      <c r="S11" s="31"/>
      <c r="T11" s="31" t="s">
        <v>0</v>
      </c>
      <c r="U11" s="31" t="s">
        <v>0</v>
      </c>
      <c r="V11" s="31" t="s">
        <v>0</v>
      </c>
      <c r="W11" s="31" t="s">
        <v>0</v>
      </c>
      <c r="X11" s="31" t="s">
        <v>0</v>
      </c>
      <c r="Y11" s="31" t="s">
        <v>1</v>
      </c>
      <c r="Z11" s="31"/>
      <c r="AA11" s="31" t="s">
        <v>0</v>
      </c>
      <c r="AB11" s="31"/>
      <c r="AC11" s="31"/>
      <c r="AD11" s="50" t="s">
        <v>1</v>
      </c>
      <c r="AE11" s="31"/>
      <c r="AF11" s="55"/>
      <c r="AG11" s="31" t="s">
        <v>0</v>
      </c>
      <c r="AH11" s="31"/>
      <c r="AI11" s="31"/>
      <c r="AJ11" s="31"/>
      <c r="AK11" s="31"/>
      <c r="AL11" s="31"/>
      <c r="AM11" s="31" t="s">
        <v>0</v>
      </c>
      <c r="AN11" s="31" t="s">
        <v>1</v>
      </c>
      <c r="AO11" s="31" t="s">
        <v>0</v>
      </c>
      <c r="AP11" s="45" t="s">
        <v>0</v>
      </c>
      <c r="AQ11" s="2">
        <v>2</v>
      </c>
      <c r="AR11" s="4">
        <f t="shared" si="2"/>
        <v>22</v>
      </c>
      <c r="AS11" s="4">
        <f t="shared" si="3"/>
        <v>5</v>
      </c>
      <c r="AT11" s="4">
        <f t="shared" si="4"/>
        <v>51</v>
      </c>
      <c r="AU11" s="8"/>
      <c r="AV11" s="34"/>
      <c r="AW11" s="36"/>
    </row>
    <row r="12" spans="1:67" ht="14.4" customHeight="1" x14ac:dyDescent="0.3">
      <c r="A12" s="29" t="s">
        <v>49</v>
      </c>
      <c r="B12" s="30"/>
      <c r="C12" s="31" t="s">
        <v>0</v>
      </c>
      <c r="D12" s="31"/>
      <c r="E12" s="31" t="s">
        <v>0</v>
      </c>
      <c r="F12" s="31" t="s">
        <v>1</v>
      </c>
      <c r="G12" s="30" t="s">
        <v>1</v>
      </c>
      <c r="H12" s="31"/>
      <c r="I12" s="31" t="s">
        <v>0</v>
      </c>
      <c r="J12" s="31"/>
      <c r="K12" s="31" t="s">
        <v>1</v>
      </c>
      <c r="L12" s="31" t="s">
        <v>1</v>
      </c>
      <c r="M12" s="31"/>
      <c r="N12" s="31"/>
      <c r="O12" s="31"/>
      <c r="P12" s="31"/>
      <c r="Q12" s="32"/>
      <c r="R12" s="31"/>
      <c r="S12" s="31"/>
      <c r="T12" s="31"/>
      <c r="U12" s="31" t="s">
        <v>0</v>
      </c>
      <c r="V12" s="31"/>
      <c r="W12" s="31"/>
      <c r="X12" s="31"/>
      <c r="Y12" s="31"/>
      <c r="Z12" s="31"/>
      <c r="AA12" s="31"/>
      <c r="AB12" s="31"/>
      <c r="AC12" s="31"/>
      <c r="AD12" s="50"/>
      <c r="AE12" s="31"/>
      <c r="AF12" s="55"/>
      <c r="AG12" s="31"/>
      <c r="AH12" s="31"/>
      <c r="AI12" s="31"/>
      <c r="AJ12" s="31"/>
      <c r="AK12" s="31"/>
      <c r="AL12" s="31"/>
      <c r="AM12" s="31"/>
      <c r="AN12" s="31"/>
      <c r="AO12" s="31"/>
      <c r="AP12" s="2"/>
      <c r="AQ12" s="2">
        <v>2</v>
      </c>
      <c r="AR12" s="4">
        <f t="shared" si="2"/>
        <v>4</v>
      </c>
      <c r="AS12" s="4">
        <f t="shared" si="3"/>
        <v>4</v>
      </c>
      <c r="AT12" s="4">
        <f t="shared" si="4"/>
        <v>14</v>
      </c>
      <c r="AU12" s="8"/>
      <c r="AV12" s="34"/>
      <c r="AW12" s="36"/>
    </row>
    <row r="13" spans="1:67" ht="14.4" customHeight="1" x14ac:dyDescent="0.3">
      <c r="A13" s="27" t="s">
        <v>50</v>
      </c>
      <c r="B13" s="30" t="s">
        <v>1</v>
      </c>
      <c r="C13" s="31" t="s">
        <v>1</v>
      </c>
      <c r="D13" s="31" t="s">
        <v>1</v>
      </c>
      <c r="E13" s="31" t="s">
        <v>1</v>
      </c>
      <c r="F13" s="31" t="s">
        <v>1</v>
      </c>
      <c r="G13" s="31" t="s">
        <v>1</v>
      </c>
      <c r="H13" s="31" t="s">
        <v>0</v>
      </c>
      <c r="I13" s="31" t="s">
        <v>0</v>
      </c>
      <c r="J13" s="31" t="s">
        <v>0</v>
      </c>
      <c r="K13" s="31" t="s">
        <v>0</v>
      </c>
      <c r="L13" s="31" t="s">
        <v>0</v>
      </c>
      <c r="M13" s="31" t="s">
        <v>0</v>
      </c>
      <c r="N13" s="31" t="s">
        <v>0</v>
      </c>
      <c r="O13" s="31" t="s">
        <v>0</v>
      </c>
      <c r="P13" s="31" t="s">
        <v>1</v>
      </c>
      <c r="Q13" s="31" t="s">
        <v>0</v>
      </c>
      <c r="R13" s="31"/>
      <c r="S13" s="31"/>
      <c r="T13" s="31"/>
      <c r="U13" s="31" t="s">
        <v>1</v>
      </c>
      <c r="V13" s="31"/>
      <c r="W13" s="31"/>
      <c r="X13" s="31"/>
      <c r="Y13" s="31"/>
      <c r="Z13" s="31"/>
      <c r="AA13" s="31"/>
      <c r="AB13" s="31"/>
      <c r="AC13" s="31"/>
      <c r="AD13" s="50"/>
      <c r="AE13" s="31"/>
      <c r="AF13" s="55"/>
      <c r="AG13" s="31"/>
      <c r="AH13" s="31"/>
      <c r="AI13" s="31"/>
      <c r="AJ13" s="31"/>
      <c r="AK13" s="31"/>
      <c r="AL13" s="31"/>
      <c r="AM13" s="31"/>
      <c r="AN13" s="31"/>
      <c r="AO13" s="31"/>
      <c r="AP13" s="2"/>
      <c r="AQ13" s="2">
        <v>2</v>
      </c>
      <c r="AR13" s="4">
        <f t="shared" si="2"/>
        <v>9</v>
      </c>
      <c r="AS13" s="4">
        <f t="shared" si="3"/>
        <v>8</v>
      </c>
      <c r="AT13" s="4">
        <f t="shared" si="4"/>
        <v>28</v>
      </c>
      <c r="AV13" s="38"/>
      <c r="AW13" s="37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67" ht="14.4" customHeight="1" x14ac:dyDescent="0.3">
      <c r="A14" s="28" t="s">
        <v>51</v>
      </c>
      <c r="B14" s="30" t="s">
        <v>1</v>
      </c>
      <c r="C14" s="31" t="s">
        <v>0</v>
      </c>
      <c r="D14" s="30" t="s">
        <v>1</v>
      </c>
      <c r="E14" s="31" t="s">
        <v>0</v>
      </c>
      <c r="F14" s="33"/>
      <c r="G14" s="33" t="s">
        <v>0</v>
      </c>
      <c r="H14" s="33" t="s">
        <v>0</v>
      </c>
      <c r="I14" s="33" t="s">
        <v>0</v>
      </c>
      <c r="J14" s="33" t="s">
        <v>1</v>
      </c>
      <c r="K14" s="33" t="s">
        <v>0</v>
      </c>
      <c r="L14" s="33" t="s">
        <v>0</v>
      </c>
      <c r="M14" s="33" t="s">
        <v>0</v>
      </c>
      <c r="N14" s="33" t="s">
        <v>0</v>
      </c>
      <c r="O14" s="33"/>
      <c r="P14" s="33" t="s">
        <v>0</v>
      </c>
      <c r="Q14" s="33" t="s">
        <v>0</v>
      </c>
      <c r="R14" s="33"/>
      <c r="S14" s="33"/>
      <c r="T14" s="31" t="s">
        <v>0</v>
      </c>
      <c r="U14" s="33"/>
      <c r="V14" s="33" t="s">
        <v>0</v>
      </c>
      <c r="W14" s="33" t="s">
        <v>0</v>
      </c>
      <c r="X14" s="33" t="s">
        <v>0</v>
      </c>
      <c r="Y14" s="33" t="s">
        <v>0</v>
      </c>
      <c r="Z14" s="31" t="s">
        <v>0</v>
      </c>
      <c r="AA14" s="33" t="s">
        <v>0</v>
      </c>
      <c r="AB14" s="33" t="s">
        <v>1</v>
      </c>
      <c r="AC14" s="33" t="s">
        <v>1</v>
      </c>
      <c r="AD14" s="52"/>
      <c r="AE14" s="31" t="s">
        <v>1</v>
      </c>
      <c r="AF14" s="57"/>
      <c r="AG14" s="33" t="s">
        <v>1</v>
      </c>
      <c r="AH14" s="33" t="s">
        <v>0</v>
      </c>
      <c r="AI14" s="33" t="s">
        <v>0</v>
      </c>
      <c r="AJ14" s="33" t="s">
        <v>0</v>
      </c>
      <c r="AK14" s="33" t="s">
        <v>0</v>
      </c>
      <c r="AL14" s="33"/>
      <c r="AM14" s="33" t="s">
        <v>0</v>
      </c>
      <c r="AN14" s="33" t="s">
        <v>0</v>
      </c>
      <c r="AO14" s="33" t="s">
        <v>0</v>
      </c>
      <c r="AP14" s="62" t="s">
        <v>0</v>
      </c>
      <c r="AQ14" s="25"/>
      <c r="AR14" s="4">
        <f t="shared" si="2"/>
        <v>26</v>
      </c>
      <c r="AS14" s="4">
        <f t="shared" si="3"/>
        <v>7</v>
      </c>
      <c r="AT14" s="4">
        <f t="shared" si="4"/>
        <v>59</v>
      </c>
      <c r="AU14" s="6"/>
      <c r="AV14" s="38"/>
      <c r="AW14" s="37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pans="1:67" ht="14.4" customHeight="1" x14ac:dyDescent="0.3">
      <c r="A15" s="28" t="s">
        <v>53</v>
      </c>
      <c r="B15" s="31" t="s">
        <v>1</v>
      </c>
      <c r="C15" s="31" t="s">
        <v>0</v>
      </c>
      <c r="D15" s="31" t="s">
        <v>1</v>
      </c>
      <c r="E15" s="31" t="s">
        <v>0</v>
      </c>
      <c r="F15" s="31" t="s">
        <v>1</v>
      </c>
      <c r="G15" s="31" t="s">
        <v>1</v>
      </c>
      <c r="H15" s="31" t="s">
        <v>0</v>
      </c>
      <c r="I15" s="31" t="s">
        <v>0</v>
      </c>
      <c r="J15" s="31" t="s">
        <v>0</v>
      </c>
      <c r="K15" s="31" t="s">
        <v>0</v>
      </c>
      <c r="L15" s="31" t="s">
        <v>0</v>
      </c>
      <c r="M15" s="31" t="s">
        <v>0</v>
      </c>
      <c r="N15" s="31" t="s">
        <v>0</v>
      </c>
      <c r="O15" s="31" t="s">
        <v>1</v>
      </c>
      <c r="P15" s="31" t="s">
        <v>1</v>
      </c>
      <c r="Q15" s="46" t="s">
        <v>0</v>
      </c>
      <c r="R15" s="47" t="s">
        <v>1</v>
      </c>
      <c r="S15" s="31"/>
      <c r="T15" s="31" t="s">
        <v>1</v>
      </c>
      <c r="U15" s="31" t="s">
        <v>1</v>
      </c>
      <c r="V15" s="31" t="s">
        <v>0</v>
      </c>
      <c r="W15" s="31" t="s">
        <v>0</v>
      </c>
      <c r="X15" s="31" t="s">
        <v>0</v>
      </c>
      <c r="Y15" s="31" t="s">
        <v>0</v>
      </c>
      <c r="Z15" s="31" t="s">
        <v>0</v>
      </c>
      <c r="AA15" s="31" t="s">
        <v>0</v>
      </c>
      <c r="AB15" s="31" t="s">
        <v>0</v>
      </c>
      <c r="AC15" s="31" t="s">
        <v>0</v>
      </c>
      <c r="AD15" s="50" t="s">
        <v>0</v>
      </c>
      <c r="AE15" s="31"/>
      <c r="AF15" s="55" t="s">
        <v>0</v>
      </c>
      <c r="AG15" s="61" t="s">
        <v>0</v>
      </c>
      <c r="AH15" s="31" t="s">
        <v>0</v>
      </c>
      <c r="AI15" s="31" t="s">
        <v>0</v>
      </c>
      <c r="AJ15" s="31" t="s">
        <v>0</v>
      </c>
      <c r="AK15" s="31" t="s">
        <v>0</v>
      </c>
      <c r="AL15" s="31"/>
      <c r="AM15" s="31" t="s">
        <v>0</v>
      </c>
      <c r="AN15" s="31" t="s">
        <v>0</v>
      </c>
      <c r="AO15" s="31" t="s">
        <v>0</v>
      </c>
      <c r="AP15" s="45" t="s">
        <v>0</v>
      </c>
      <c r="AQ15" s="2">
        <v>3</v>
      </c>
      <c r="AR15" s="4">
        <f t="shared" si="2"/>
        <v>29</v>
      </c>
      <c r="AS15" s="4">
        <f t="shared" si="3"/>
        <v>9</v>
      </c>
      <c r="AT15" s="4">
        <f t="shared" si="4"/>
        <v>70</v>
      </c>
      <c r="AU15" s="6"/>
      <c r="AV15" s="38"/>
      <c r="AW15" s="37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67" ht="14.4" customHeight="1" x14ac:dyDescent="0.2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59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6" ht="14.4" customHeight="1" x14ac:dyDescent="0.25">
      <c r="A17">
        <v>1</v>
      </c>
      <c r="B17" s="48"/>
      <c r="C17" s="42" t="s">
        <v>33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59"/>
      <c r="AF17" s="42"/>
      <c r="AG17" s="42"/>
      <c r="AH17" s="42"/>
      <c r="AI17" s="42"/>
      <c r="AJ17" s="42"/>
      <c r="AK17" s="42"/>
      <c r="AL17" s="42"/>
      <c r="AM17" s="42"/>
      <c r="AN17" s="42"/>
      <c r="AR17" s="42" t="s">
        <v>4</v>
      </c>
      <c r="AT17" s="4">
        <f>AVERAGE(AT$2:AT$15)</f>
        <v>51.928571428571431</v>
      </c>
    </row>
    <row r="18" spans="1:46" ht="14.4" customHeight="1" x14ac:dyDescent="0.25">
      <c r="A18">
        <v>2</v>
      </c>
      <c r="B18" s="48"/>
      <c r="C18" s="42" t="s">
        <v>34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59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6" ht="14.4" customHeight="1" x14ac:dyDescent="0.25">
      <c r="A19">
        <v>3</v>
      </c>
      <c r="B19" s="48"/>
      <c r="C19" s="42" t="s">
        <v>35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59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6" ht="14.4" customHeight="1" x14ac:dyDescent="0.25">
      <c r="A20">
        <v>4</v>
      </c>
      <c r="B20" s="48"/>
      <c r="C20" s="42" t="s">
        <v>55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59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6" ht="14.4" customHeight="1" x14ac:dyDescent="0.25">
      <c r="A21">
        <v>5</v>
      </c>
      <c r="B21" s="48"/>
      <c r="C21" s="42" t="s">
        <v>56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>
        <v>27</v>
      </c>
      <c r="P21" s="48"/>
      <c r="Q21" s="42" t="s">
        <v>79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59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6" ht="14.4" customHeight="1" x14ac:dyDescent="0.25">
      <c r="A22">
        <v>6</v>
      </c>
      <c r="B22" s="48"/>
      <c r="C22" s="42" t="s">
        <v>57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>
        <v>28</v>
      </c>
      <c r="P22" s="48"/>
      <c r="Q22" s="42" t="s">
        <v>80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59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6" ht="14.4" customHeight="1" x14ac:dyDescent="0.25">
      <c r="A23">
        <v>7</v>
      </c>
      <c r="B23" s="48"/>
      <c r="C23" s="42" t="s">
        <v>58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>
        <v>29</v>
      </c>
      <c r="P23" s="48"/>
      <c r="Q23" s="42" t="s">
        <v>81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59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6" ht="14.4" customHeight="1" x14ac:dyDescent="0.25">
      <c r="A24">
        <v>8</v>
      </c>
      <c r="B24" s="48"/>
      <c r="C24" s="42" t="s">
        <v>59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>
        <v>30</v>
      </c>
      <c r="P24" s="48"/>
      <c r="Q24" s="42" t="s">
        <v>82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59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6" ht="14.4" customHeight="1" x14ac:dyDescent="0.25">
      <c r="A25">
        <v>9</v>
      </c>
      <c r="B25" s="48"/>
      <c r="C25" s="42" t="s">
        <v>60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>
        <v>31</v>
      </c>
      <c r="P25" s="48"/>
      <c r="Q25" s="42" t="s">
        <v>83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59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6" x14ac:dyDescent="0.25">
      <c r="A26">
        <v>10</v>
      </c>
      <c r="B26" s="40"/>
      <c r="C26" t="s">
        <v>61</v>
      </c>
      <c r="O26">
        <v>32</v>
      </c>
      <c r="P26" s="40"/>
      <c r="Q26" t="s">
        <v>84</v>
      </c>
    </row>
    <row r="27" spans="1:46" x14ac:dyDescent="0.25">
      <c r="A27">
        <v>11</v>
      </c>
      <c r="B27" s="40"/>
      <c r="C27" t="s">
        <v>62</v>
      </c>
      <c r="O27">
        <v>33</v>
      </c>
      <c r="P27" s="40"/>
      <c r="Q27" t="s">
        <v>85</v>
      </c>
    </row>
    <row r="28" spans="1:46" x14ac:dyDescent="0.25">
      <c r="A28">
        <v>12</v>
      </c>
      <c r="B28" s="40"/>
      <c r="C28" t="s">
        <v>63</v>
      </c>
      <c r="O28">
        <v>34</v>
      </c>
      <c r="P28" s="40"/>
      <c r="Q28" t="s">
        <v>86</v>
      </c>
    </row>
    <row r="29" spans="1:46" x14ac:dyDescent="0.25">
      <c r="A29">
        <v>13</v>
      </c>
      <c r="B29" s="40"/>
      <c r="C29" t="s">
        <v>64</v>
      </c>
      <c r="O29">
        <v>35</v>
      </c>
      <c r="P29" s="40"/>
      <c r="Q29" t="s">
        <v>87</v>
      </c>
    </row>
    <row r="30" spans="1:46" ht="14.4" customHeight="1" x14ac:dyDescent="0.25">
      <c r="A30">
        <v>14</v>
      </c>
      <c r="B30" s="40"/>
      <c r="C30" t="s">
        <v>65</v>
      </c>
      <c r="O30">
        <v>36</v>
      </c>
      <c r="P30" s="40"/>
      <c r="Q30" t="s">
        <v>88</v>
      </c>
      <c r="AE30" s="6"/>
    </row>
    <row r="31" spans="1:46" ht="14.4" customHeight="1" x14ac:dyDescent="0.25">
      <c r="A31">
        <v>15</v>
      </c>
      <c r="B31" s="40"/>
      <c r="C31" t="s">
        <v>66</v>
      </c>
      <c r="O31">
        <v>37</v>
      </c>
      <c r="P31" s="40"/>
      <c r="Q31" t="s">
        <v>89</v>
      </c>
      <c r="AE31" s="6"/>
    </row>
    <row r="32" spans="1:46" ht="14.4" customHeight="1" x14ac:dyDescent="0.25">
      <c r="A32">
        <v>16</v>
      </c>
      <c r="B32" s="40"/>
      <c r="C32" t="s">
        <v>67</v>
      </c>
      <c r="O32">
        <v>38</v>
      </c>
      <c r="P32" s="40"/>
      <c r="Q32" t="s">
        <v>90</v>
      </c>
      <c r="AE32" s="6"/>
    </row>
    <row r="33" spans="1:31" ht="14.4" customHeight="1" x14ac:dyDescent="0.25">
      <c r="A33">
        <v>17</v>
      </c>
      <c r="B33" s="40"/>
      <c r="C33" t="s">
        <v>68</v>
      </c>
      <c r="O33">
        <v>39</v>
      </c>
      <c r="P33" s="40"/>
      <c r="Q33" t="s">
        <v>91</v>
      </c>
      <c r="AE33" s="6"/>
    </row>
    <row r="34" spans="1:31" ht="14.4" customHeight="1" x14ac:dyDescent="0.25">
      <c r="A34">
        <v>18</v>
      </c>
      <c r="B34" s="40"/>
      <c r="C34" t="s">
        <v>69</v>
      </c>
      <c r="O34">
        <v>40</v>
      </c>
      <c r="P34" s="40"/>
      <c r="Q34" t="s">
        <v>92</v>
      </c>
      <c r="AE34" s="6"/>
    </row>
    <row r="35" spans="1:31" ht="14.4" customHeight="1" x14ac:dyDescent="0.25">
      <c r="A35">
        <v>19</v>
      </c>
      <c r="B35" s="40"/>
      <c r="C35" t="s">
        <v>70</v>
      </c>
      <c r="O35">
        <v>41</v>
      </c>
      <c r="Q35" t="s">
        <v>93</v>
      </c>
    </row>
    <row r="36" spans="1:31" ht="14.4" customHeight="1" x14ac:dyDescent="0.25">
      <c r="A36">
        <v>20</v>
      </c>
      <c r="B36" s="40"/>
      <c r="C36" t="s">
        <v>71</v>
      </c>
    </row>
    <row r="37" spans="1:31" x14ac:dyDescent="0.25">
      <c r="A37">
        <v>21</v>
      </c>
      <c r="B37" s="40"/>
      <c r="C37" t="s">
        <v>73</v>
      </c>
    </row>
    <row r="38" spans="1:31" x14ac:dyDescent="0.25">
      <c r="A38">
        <v>22</v>
      </c>
      <c r="B38" s="40"/>
      <c r="C38" t="s">
        <v>74</v>
      </c>
    </row>
    <row r="39" spans="1:31" x14ac:dyDescent="0.25">
      <c r="A39">
        <v>23</v>
      </c>
      <c r="B39" s="40"/>
      <c r="C39" t="s">
        <v>75</v>
      </c>
    </row>
    <row r="40" spans="1:31" x14ac:dyDescent="0.25">
      <c r="A40">
        <v>24</v>
      </c>
      <c r="B40" s="40"/>
      <c r="C40" t="s">
        <v>76</v>
      </c>
    </row>
    <row r="41" spans="1:31" x14ac:dyDescent="0.25">
      <c r="A41">
        <v>25</v>
      </c>
      <c r="B41" s="40"/>
      <c r="C41" t="s">
        <v>77</v>
      </c>
    </row>
    <row r="42" spans="1:31" x14ac:dyDescent="0.25">
      <c r="A42">
        <v>26</v>
      </c>
      <c r="B42" s="40"/>
      <c r="C42" t="s">
        <v>78</v>
      </c>
    </row>
    <row r="49" spans="1:67" ht="14.4" customHeight="1" x14ac:dyDescent="0.3">
      <c r="A49" s="28" t="s">
        <v>38</v>
      </c>
      <c r="B49" s="31"/>
      <c r="C49" s="31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50"/>
      <c r="AE49" s="39"/>
      <c r="AF49" s="55"/>
      <c r="AG49" s="31"/>
      <c r="AH49" s="31"/>
      <c r="AI49" s="31"/>
      <c r="AJ49" s="31"/>
      <c r="AK49" s="31"/>
      <c r="AL49" s="31"/>
      <c r="AM49" s="31"/>
      <c r="AN49" s="31"/>
      <c r="AO49" s="31"/>
      <c r="AP49" s="2"/>
      <c r="AQ49" s="2"/>
      <c r="AR49" s="4">
        <f>COUNTIF($B49:$AQ49,"=X")</f>
        <v>0</v>
      </c>
      <c r="AS49" s="4">
        <f>COUNTIF($B49:$AQ49,"=-")</f>
        <v>0</v>
      </c>
      <c r="AT49" s="4">
        <f>2*AR49+AS49+AQ49</f>
        <v>0</v>
      </c>
      <c r="AU49" s="8"/>
      <c r="AV49" s="34"/>
      <c r="AX49" s="5"/>
      <c r="AY49" s="5"/>
      <c r="AZ49" s="5"/>
      <c r="BA49" s="6"/>
      <c r="BB49" s="6"/>
      <c r="BC49" s="6"/>
      <c r="BD49" s="9"/>
      <c r="BE49" s="6"/>
      <c r="BF49" s="6"/>
      <c r="BG49" s="6"/>
      <c r="BH49" s="6"/>
      <c r="BI49" s="9"/>
      <c r="BJ49" s="9"/>
      <c r="BK49" s="6"/>
      <c r="BL49" s="6"/>
      <c r="BM49" s="6"/>
      <c r="BN49" s="6"/>
      <c r="BO49" s="6"/>
    </row>
    <row r="50" spans="1:67" ht="14.4" customHeight="1" x14ac:dyDescent="0.3">
      <c r="A50" s="29" t="s">
        <v>39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0"/>
      <c r="Y50" s="30"/>
      <c r="Z50" s="31"/>
      <c r="AA50" s="30"/>
      <c r="AB50" s="30"/>
      <c r="AC50" s="30"/>
      <c r="AD50" s="51"/>
      <c r="AE50" s="39"/>
      <c r="AF50" s="56"/>
      <c r="AG50" s="30"/>
      <c r="AH50" s="31"/>
      <c r="AI50" s="30"/>
      <c r="AJ50" s="30"/>
      <c r="AK50" s="30"/>
      <c r="AL50" s="30"/>
      <c r="AM50" s="30"/>
      <c r="AN50" s="30"/>
      <c r="AO50" s="30"/>
      <c r="AP50" s="3"/>
      <c r="AQ50" s="2"/>
      <c r="AR50" s="4">
        <f>COUNTIF($B50:$AQ50,"=X")</f>
        <v>0</v>
      </c>
      <c r="AS50" s="4">
        <f>COUNTIF($B50:$AQ50,"=-")</f>
        <v>0</v>
      </c>
      <c r="AT50" s="4">
        <f>2*AR50+AS50+AQ50</f>
        <v>0</v>
      </c>
      <c r="AU50" s="8"/>
      <c r="AV50" s="34"/>
      <c r="AX50" s="1"/>
      <c r="AY50" s="5"/>
      <c r="AZ50" s="7"/>
      <c r="BD50" s="9"/>
      <c r="BJ50" s="9"/>
    </row>
    <row r="51" spans="1:67" ht="14.4" customHeight="1" x14ac:dyDescent="0.3">
      <c r="A51" s="27" t="s">
        <v>52</v>
      </c>
      <c r="B51" s="30"/>
      <c r="C51" s="31"/>
      <c r="D51" s="30"/>
      <c r="E51" s="31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1"/>
      <c r="U51" s="33"/>
      <c r="V51" s="33"/>
      <c r="W51" s="33"/>
      <c r="X51" s="33"/>
      <c r="Y51" s="33"/>
      <c r="Z51" s="31"/>
      <c r="AA51" s="33"/>
      <c r="AB51" s="33"/>
      <c r="AC51" s="33"/>
      <c r="AD51" s="52"/>
      <c r="AE51" s="31"/>
      <c r="AF51" s="57"/>
      <c r="AG51" s="33"/>
      <c r="AH51" s="33"/>
      <c r="AI51" s="31"/>
      <c r="AJ51" s="33"/>
      <c r="AK51" s="33"/>
      <c r="AL51" s="33"/>
      <c r="AM51" s="33"/>
      <c r="AN51" s="33"/>
      <c r="AO51" s="33"/>
      <c r="AP51" s="25"/>
      <c r="AQ51" s="25"/>
      <c r="AR51" s="4">
        <f>COUNTIF($B51:$AQ51,"=X")</f>
        <v>0</v>
      </c>
      <c r="AS51" s="4">
        <f>COUNTIF($B51:$AQ51,"=-")</f>
        <v>0</v>
      </c>
      <c r="AT51" s="4">
        <f>2*AR51+AS51+AQ51</f>
        <v>0</v>
      </c>
      <c r="AU51" s="6"/>
      <c r="AV51" s="38"/>
      <c r="AW51" s="37"/>
      <c r="AX51" s="6"/>
      <c r="AY51" s="6"/>
      <c r="AZ51" s="6"/>
      <c r="BA51" s="6"/>
      <c r="BB51" s="6"/>
      <c r="BC51" s="6"/>
      <c r="BD51" s="6"/>
      <c r="BE51" s="6"/>
      <c r="BF51" s="6"/>
      <c r="BG51" s="6"/>
    </row>
    <row r="52" spans="1:67" ht="14.4" customHeight="1" x14ac:dyDescent="0.3">
      <c r="A52" s="28" t="s">
        <v>44</v>
      </c>
      <c r="B52" s="31"/>
      <c r="C52" s="31"/>
      <c r="D52" s="31"/>
      <c r="E52" s="31"/>
      <c r="F52" s="31"/>
      <c r="G52" s="30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50"/>
      <c r="AE52" s="31"/>
      <c r="AF52" s="55"/>
      <c r="AG52" s="31"/>
      <c r="AH52" s="31"/>
      <c r="AI52" s="31"/>
      <c r="AJ52" s="31"/>
      <c r="AK52" s="31"/>
      <c r="AL52" s="31"/>
      <c r="AM52" s="31"/>
      <c r="AN52" s="31"/>
      <c r="AO52" s="31"/>
      <c r="AP52" s="2"/>
      <c r="AQ52" s="2"/>
      <c r="AR52" s="4">
        <f>COUNTIF($B52:$AQ52,"=X")</f>
        <v>0</v>
      </c>
      <c r="AS52" s="4">
        <f>COUNTIF($B52:$AQ52,"=-")</f>
        <v>0</v>
      </c>
      <c r="AT52" s="4">
        <f>2*AR52+AS52+AQ52</f>
        <v>0</v>
      </c>
      <c r="AU52" s="8"/>
      <c r="AV52" s="34"/>
      <c r="AW52" s="36"/>
    </row>
    <row r="53" spans="1:67" ht="14.4" customHeight="1" x14ac:dyDescent="0.25">
      <c r="A53" s="41" t="s">
        <v>36</v>
      </c>
      <c r="B53" s="19"/>
      <c r="C53" s="45" t="s">
        <v>0</v>
      </c>
      <c r="D53" s="19"/>
      <c r="E53" s="19"/>
      <c r="F53" s="19"/>
      <c r="G53" s="45" t="s">
        <v>0</v>
      </c>
      <c r="H53" s="19"/>
      <c r="I53" s="19"/>
      <c r="J53" s="19"/>
      <c r="K53" s="19"/>
      <c r="L53" s="19" t="s">
        <v>1</v>
      </c>
      <c r="M53" s="19"/>
      <c r="N53" s="19"/>
      <c r="O53" s="19"/>
      <c r="P53" s="19"/>
      <c r="Q53" s="19"/>
      <c r="R53" s="19" t="s">
        <v>1</v>
      </c>
      <c r="S53" s="19"/>
      <c r="T53" s="19" t="s">
        <v>1</v>
      </c>
      <c r="U53" s="19" t="s">
        <v>1</v>
      </c>
      <c r="V53" s="19"/>
      <c r="W53" s="19"/>
      <c r="X53" s="19"/>
      <c r="Y53" s="19"/>
      <c r="Z53" s="19"/>
      <c r="AA53" s="19"/>
      <c r="AB53" s="19"/>
      <c r="AC53" s="19"/>
      <c r="AD53" s="49"/>
      <c r="AE53" s="19"/>
      <c r="AF53" s="54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4">
        <f>COUNTIF($B53:$AQ53,"=X")</f>
        <v>2</v>
      </c>
      <c r="AS53" s="4">
        <f>COUNTIF($B53:$AQ53,"=-")</f>
        <v>4</v>
      </c>
      <c r="AT53" s="4">
        <f>2*AR53+AS53+AQ53</f>
        <v>8</v>
      </c>
      <c r="AU53" s="5"/>
      <c r="AV53" s="7"/>
      <c r="AW53" s="7"/>
      <c r="AX53" s="7"/>
      <c r="AY53" s="7"/>
      <c r="AZ53" s="6"/>
      <c r="BA53" s="6"/>
      <c r="BB53" s="6"/>
      <c r="BC53" s="6"/>
      <c r="BD53" s="6"/>
      <c r="BE53" s="9"/>
      <c r="BF53" s="6"/>
      <c r="BG53" s="6"/>
      <c r="BH53" s="9"/>
      <c r="BI53" s="9"/>
      <c r="BJ53" s="6"/>
      <c r="BK53" s="6"/>
      <c r="BL53" s="6"/>
      <c r="BM53" s="6"/>
      <c r="BN53" s="6"/>
      <c r="BO53" s="6"/>
    </row>
    <row r="54" spans="1:67" x14ac:dyDescent="0.25">
      <c r="B54" s="40"/>
    </row>
    <row r="55" spans="1:67" x14ac:dyDescent="0.25">
      <c r="B55" s="40"/>
    </row>
    <row r="56" spans="1:67" x14ac:dyDescent="0.25">
      <c r="B56" s="40"/>
    </row>
    <row r="78" spans="1:46" ht="14.4" x14ac:dyDescent="0.3">
      <c r="A78" s="44" t="s">
        <v>28</v>
      </c>
    </row>
    <row r="79" spans="1:46" ht="14.4" x14ac:dyDescent="0.3">
      <c r="A79" s="43" t="s">
        <v>29</v>
      </c>
    </row>
    <row r="80" spans="1:46" ht="14.4" customHeight="1" x14ac:dyDescent="0.25">
      <c r="A80" s="26" t="s">
        <v>32</v>
      </c>
      <c r="B80" s="2" t="s">
        <v>0</v>
      </c>
      <c r="C80" s="2" t="s">
        <v>0</v>
      </c>
      <c r="D80" s="2"/>
      <c r="E80" s="2" t="s">
        <v>0</v>
      </c>
      <c r="F80" s="2" t="s">
        <v>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6"/>
      <c r="AQ80" s="26"/>
      <c r="AR80" s="4">
        <f>COUNTIF($B80:$AQ80,"=X")</f>
        <v>4</v>
      </c>
      <c r="AS80" s="4">
        <f>COUNTIF($B80:$AQ80,"=-")</f>
        <v>0</v>
      </c>
      <c r="AT80" s="4">
        <f>2*AR80+AS80+AQ80</f>
        <v>8</v>
      </c>
    </row>
    <row r="81" spans="1:49" ht="14.4" customHeight="1" x14ac:dyDescent="0.25">
      <c r="A81" s="26" t="s">
        <v>25</v>
      </c>
      <c r="B81" s="2"/>
      <c r="C81" s="2"/>
      <c r="D81" s="2"/>
      <c r="E81" s="2"/>
      <c r="F81" s="2"/>
      <c r="G81" s="2" t="s">
        <v>0</v>
      </c>
      <c r="H81" s="2" t="s"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6"/>
      <c r="AQ81" s="26"/>
      <c r="AR81" s="4">
        <f>COUNTIF($B81:$AQ81,"=X")</f>
        <v>2</v>
      </c>
      <c r="AS81" s="4">
        <f>COUNTIF($B81:$AQ81,"=-")</f>
        <v>0</v>
      </c>
      <c r="AT81" s="4">
        <f>2*AR81+AS81+AQ81</f>
        <v>4</v>
      </c>
    </row>
    <row r="82" spans="1:49" ht="14.4" x14ac:dyDescent="0.3">
      <c r="A82" s="43" t="s">
        <v>31</v>
      </c>
    </row>
    <row r="83" spans="1:49" ht="14.4" x14ac:dyDescent="0.3">
      <c r="A83" s="27" t="s">
        <v>26</v>
      </c>
      <c r="B83" s="30" t="s">
        <v>0</v>
      </c>
      <c r="C83" s="31" t="s">
        <v>0</v>
      </c>
      <c r="D83" s="31" t="s">
        <v>0</v>
      </c>
      <c r="E83" s="31"/>
      <c r="F83" s="31" t="s">
        <v>1</v>
      </c>
      <c r="G83" s="31" t="s">
        <v>1</v>
      </c>
      <c r="H83" s="31"/>
      <c r="I83" s="31"/>
      <c r="J83" s="31"/>
      <c r="K83" s="31"/>
      <c r="L83" s="31"/>
      <c r="M83" s="31"/>
      <c r="N83" s="31"/>
      <c r="O83" s="31" t="s">
        <v>0</v>
      </c>
      <c r="P83" s="31" t="s">
        <v>1</v>
      </c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50"/>
      <c r="AE83" s="31"/>
      <c r="AF83" s="55"/>
      <c r="AG83" s="31"/>
      <c r="AH83" s="31"/>
      <c r="AI83" s="31"/>
      <c r="AJ83" s="31"/>
      <c r="AK83" s="31"/>
      <c r="AL83" s="31"/>
      <c r="AM83" s="31"/>
      <c r="AN83" s="31"/>
      <c r="AO83" s="31"/>
      <c r="AP83" s="2"/>
      <c r="AQ83" s="2"/>
      <c r="AR83" s="4">
        <f>COUNTIF($B83:$AQ83,"=X")</f>
        <v>4</v>
      </c>
      <c r="AS83" s="4">
        <f>COUNTIF($B83:$AQ83,"=-")</f>
        <v>3</v>
      </c>
      <c r="AT83" s="4">
        <f>2*AR83+AS83+AQ83</f>
        <v>11</v>
      </c>
    </row>
    <row r="84" spans="1:49" ht="14.4" x14ac:dyDescent="0.3">
      <c r="A84" s="28" t="s">
        <v>27</v>
      </c>
      <c r="B84" s="31" t="s">
        <v>0</v>
      </c>
      <c r="C84" s="31" t="s">
        <v>0</v>
      </c>
      <c r="D84" s="30" t="s">
        <v>0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50"/>
      <c r="AE84" s="31"/>
      <c r="AF84" s="55"/>
      <c r="AG84" s="31"/>
      <c r="AH84" s="31"/>
      <c r="AI84" s="31"/>
      <c r="AJ84" s="31"/>
      <c r="AK84" s="31"/>
      <c r="AL84" s="31"/>
      <c r="AM84" s="31"/>
      <c r="AN84" s="31"/>
      <c r="AO84" s="31"/>
      <c r="AP84" s="2"/>
      <c r="AQ84" s="2"/>
      <c r="AR84" s="4">
        <f>COUNTIF($B84:$AQ84,"=X")</f>
        <v>3</v>
      </c>
      <c r="AS84" s="4">
        <f>COUNTIF($B84:$AQ84,"=-")</f>
        <v>0</v>
      </c>
      <c r="AT84" s="4">
        <f>2*AR84+AS84+AQ84</f>
        <v>6</v>
      </c>
    </row>
    <row r="85" spans="1:49" ht="14.4" customHeight="1" x14ac:dyDescent="0.25">
      <c r="A85" s="39" t="s">
        <v>30</v>
      </c>
      <c r="B85" s="45"/>
      <c r="C85" s="45" t="s">
        <v>0</v>
      </c>
      <c r="D85" s="45"/>
      <c r="E85" s="45"/>
      <c r="F85" s="45"/>
      <c r="G85" s="45" t="s">
        <v>0</v>
      </c>
      <c r="H85" s="45" t="s">
        <v>0</v>
      </c>
      <c r="I85" s="45" t="s">
        <v>0</v>
      </c>
      <c r="J85" s="45"/>
      <c r="K85" s="45" t="s">
        <v>0</v>
      </c>
      <c r="L85" s="45" t="s">
        <v>0</v>
      </c>
      <c r="M85" s="45"/>
      <c r="N85" s="45" t="s">
        <v>0</v>
      </c>
      <c r="O85" s="45"/>
      <c r="P85" s="45" t="s">
        <v>0</v>
      </c>
      <c r="Q85" s="45"/>
      <c r="R85" s="45" t="s">
        <v>0</v>
      </c>
      <c r="S85" s="45" t="s">
        <v>0</v>
      </c>
      <c r="T85" s="45" t="s">
        <v>0</v>
      </c>
      <c r="U85" s="45"/>
      <c r="V85" s="45" t="s">
        <v>0</v>
      </c>
      <c r="W85" s="45"/>
      <c r="X85" s="45"/>
      <c r="Y85" s="45"/>
      <c r="Z85" s="45"/>
      <c r="AA85" s="45"/>
      <c r="AB85" s="45"/>
      <c r="AC85" s="45"/>
      <c r="AD85" s="53"/>
      <c r="AE85" s="45"/>
      <c r="AF85" s="58"/>
      <c r="AG85" s="45"/>
      <c r="AH85" s="45"/>
      <c r="AI85" s="45"/>
      <c r="AJ85" s="45"/>
      <c r="AK85" s="45"/>
      <c r="AL85" s="45"/>
      <c r="AM85" s="45"/>
      <c r="AN85" s="45"/>
      <c r="AO85" s="45"/>
      <c r="AP85" s="26"/>
      <c r="AQ85" s="26"/>
      <c r="AR85" s="4">
        <f>COUNTIF($B85:$AQ85,"=X")</f>
        <v>12</v>
      </c>
      <c r="AS85" s="4">
        <f>COUNTIF($B85:$AQ85,"=-")</f>
        <v>0</v>
      </c>
      <c r="AT85" s="4">
        <f>2*AR85+AS85+AQ85</f>
        <v>24</v>
      </c>
      <c r="AV85" s="34"/>
      <c r="AW85" s="36"/>
    </row>
  </sheetData>
  <sortState ref="A2:B35">
    <sortCondition ref="A2:A35"/>
  </sortState>
  <phoneticPr fontId="0" type="noConversion"/>
  <pageMargins left="0" right="0" top="0" bottom="0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/>
  </sheetViews>
  <sheetFormatPr defaultRowHeight="13.2" x14ac:dyDescent="0.25"/>
  <cols>
    <col min="1" max="1" width="25.5546875" customWidth="1"/>
    <col min="2" max="15" width="3.6640625" customWidth="1"/>
    <col min="16" max="16" width="4.5546875" customWidth="1"/>
    <col min="17" max="17" width="10" customWidth="1"/>
  </cols>
  <sheetData>
    <row r="1" spans="1:18" x14ac:dyDescent="0.25">
      <c r="A1" s="10" t="s">
        <v>6</v>
      </c>
      <c r="B1" s="11">
        <v>1</v>
      </c>
      <c r="C1" s="11">
        <f t="shared" ref="C1:K1" si="0">1+B1</f>
        <v>2</v>
      </c>
      <c r="D1" s="11">
        <f t="shared" si="0"/>
        <v>3</v>
      </c>
      <c r="E1" s="11">
        <f t="shared" si="0"/>
        <v>4</v>
      </c>
      <c r="F1" s="11">
        <f t="shared" si="0"/>
        <v>5</v>
      </c>
      <c r="G1" s="11">
        <f t="shared" si="0"/>
        <v>6</v>
      </c>
      <c r="H1" s="11">
        <f t="shared" si="0"/>
        <v>7</v>
      </c>
      <c r="I1" s="11">
        <f t="shared" si="0"/>
        <v>8</v>
      </c>
      <c r="J1" s="11">
        <f t="shared" si="0"/>
        <v>9</v>
      </c>
      <c r="K1" s="11">
        <f t="shared" si="0"/>
        <v>10</v>
      </c>
      <c r="L1" s="11">
        <f>1+K1</f>
        <v>11</v>
      </c>
      <c r="M1" s="11">
        <f>1+L1</f>
        <v>12</v>
      </c>
      <c r="N1" s="11">
        <f>1+M1</f>
        <v>13</v>
      </c>
      <c r="O1" s="11">
        <f>1+N1</f>
        <v>14</v>
      </c>
      <c r="P1" s="11" t="s">
        <v>2</v>
      </c>
      <c r="Q1" s="13"/>
      <c r="R1" s="12"/>
    </row>
    <row r="2" spans="1:18" x14ac:dyDescent="0.25">
      <c r="A2" t="s">
        <v>7</v>
      </c>
      <c r="B2" s="14">
        <v>6</v>
      </c>
      <c r="C2" s="14">
        <v>7</v>
      </c>
      <c r="D2" s="14">
        <v>7</v>
      </c>
      <c r="E2" s="24">
        <v>5</v>
      </c>
      <c r="F2" s="14"/>
      <c r="G2" s="14">
        <v>7</v>
      </c>
      <c r="H2" s="14">
        <v>8</v>
      </c>
      <c r="I2" s="14">
        <v>7</v>
      </c>
      <c r="J2" s="14">
        <v>6</v>
      </c>
      <c r="K2" s="14"/>
      <c r="L2" s="14"/>
      <c r="M2" s="14"/>
      <c r="N2" s="14"/>
      <c r="O2" s="14"/>
      <c r="P2" s="14">
        <f>SUM(B2:O2)</f>
        <v>53</v>
      </c>
      <c r="Q2" s="15"/>
      <c r="R2" s="16"/>
    </row>
    <row r="3" spans="1:18" x14ac:dyDescent="0.25">
      <c r="A3" s="21" t="s">
        <v>21</v>
      </c>
      <c r="B3" s="2"/>
      <c r="C3" s="2">
        <v>1</v>
      </c>
      <c r="D3" s="2">
        <v>2</v>
      </c>
      <c r="E3" s="2">
        <v>4</v>
      </c>
      <c r="F3" s="2"/>
      <c r="G3" s="2"/>
      <c r="H3" s="2">
        <v>2</v>
      </c>
      <c r="I3" s="2"/>
      <c r="J3" s="2">
        <v>1</v>
      </c>
      <c r="K3" s="2"/>
      <c r="L3" s="2"/>
      <c r="M3" s="14"/>
      <c r="N3" s="14"/>
      <c r="O3" s="14"/>
      <c r="P3" s="14">
        <f t="shared" ref="P3:P17" si="1">SUM(B3:O3)</f>
        <v>10</v>
      </c>
      <c r="Q3" s="17"/>
      <c r="R3" s="16"/>
    </row>
    <row r="4" spans="1:18" x14ac:dyDescent="0.25">
      <c r="A4" t="s">
        <v>8</v>
      </c>
      <c r="B4" s="2">
        <v>1</v>
      </c>
      <c r="C4" s="2">
        <v>5</v>
      </c>
      <c r="D4" s="2">
        <v>0</v>
      </c>
      <c r="E4" s="2">
        <v>3</v>
      </c>
      <c r="F4" s="2"/>
      <c r="G4" s="2"/>
      <c r="H4" s="2">
        <v>2</v>
      </c>
      <c r="I4" s="2"/>
      <c r="J4" s="2"/>
      <c r="K4" s="2"/>
      <c r="L4" s="2"/>
      <c r="M4" s="14"/>
      <c r="N4" s="14"/>
      <c r="O4" s="14"/>
      <c r="P4" s="14">
        <f t="shared" si="1"/>
        <v>11</v>
      </c>
      <c r="Q4" s="17"/>
      <c r="R4" s="16"/>
    </row>
    <row r="5" spans="1:18" x14ac:dyDescent="0.25">
      <c r="A5" t="s">
        <v>9</v>
      </c>
      <c r="B5" s="7">
        <v>4</v>
      </c>
      <c r="C5" s="2">
        <v>6</v>
      </c>
      <c r="D5" s="2">
        <v>6</v>
      </c>
      <c r="E5" s="2">
        <v>8</v>
      </c>
      <c r="F5" s="2"/>
      <c r="G5" s="2">
        <v>6</v>
      </c>
      <c r="H5" s="2">
        <v>6</v>
      </c>
      <c r="I5" s="2">
        <v>6</v>
      </c>
      <c r="J5" s="2">
        <v>6</v>
      </c>
      <c r="K5" s="2"/>
      <c r="L5" s="2"/>
      <c r="M5" s="14"/>
      <c r="N5" s="14"/>
      <c r="O5" s="14"/>
      <c r="P5" s="14">
        <f t="shared" si="1"/>
        <v>48</v>
      </c>
      <c r="Q5" s="17"/>
      <c r="R5" s="16"/>
    </row>
    <row r="6" spans="1:18" x14ac:dyDescent="0.25">
      <c r="A6" t="s">
        <v>10</v>
      </c>
      <c r="B6" s="2">
        <v>3</v>
      </c>
      <c r="C6" s="2">
        <v>3</v>
      </c>
      <c r="D6" s="2">
        <v>8</v>
      </c>
      <c r="E6" s="2">
        <v>5</v>
      </c>
      <c r="F6" s="2"/>
      <c r="G6" s="2">
        <v>3</v>
      </c>
      <c r="H6" s="7">
        <v>1</v>
      </c>
      <c r="I6" s="2">
        <v>4</v>
      </c>
      <c r="J6" s="2">
        <v>6</v>
      </c>
      <c r="K6" s="2"/>
      <c r="L6" s="2"/>
      <c r="M6" s="14"/>
      <c r="N6" s="14"/>
      <c r="O6" s="14"/>
      <c r="P6" s="14">
        <f t="shared" si="1"/>
        <v>33</v>
      </c>
      <c r="Q6" s="17"/>
      <c r="R6" s="16"/>
    </row>
    <row r="7" spans="1:18" x14ac:dyDescent="0.25">
      <c r="A7" t="s">
        <v>11</v>
      </c>
      <c r="B7" s="2">
        <v>3</v>
      </c>
      <c r="C7" s="2">
        <v>5</v>
      </c>
      <c r="D7" s="3">
        <v>7</v>
      </c>
      <c r="E7" s="2"/>
      <c r="F7" s="2"/>
      <c r="G7" s="2">
        <v>5</v>
      </c>
      <c r="H7" s="2"/>
      <c r="I7" s="2">
        <v>6</v>
      </c>
      <c r="J7" s="2">
        <v>5</v>
      </c>
      <c r="K7" s="2"/>
      <c r="L7" s="2"/>
      <c r="M7" s="14"/>
      <c r="N7" s="14"/>
      <c r="O7" s="14"/>
      <c r="P7" s="14">
        <f t="shared" si="1"/>
        <v>31</v>
      </c>
      <c r="Q7" s="17"/>
      <c r="R7" s="16"/>
    </row>
    <row r="8" spans="1:18" x14ac:dyDescent="0.25">
      <c r="A8" t="s">
        <v>23</v>
      </c>
      <c r="B8" s="2">
        <v>5</v>
      </c>
      <c r="C8" s="2">
        <v>2</v>
      </c>
      <c r="D8" s="3"/>
      <c r="E8" s="2"/>
      <c r="F8" s="2"/>
      <c r="G8" s="2">
        <v>0</v>
      </c>
      <c r="H8" s="2">
        <v>5</v>
      </c>
      <c r="I8" s="2">
        <v>1</v>
      </c>
      <c r="J8" s="2">
        <v>0</v>
      </c>
      <c r="K8" s="2"/>
      <c r="L8" s="2"/>
      <c r="M8" s="14"/>
      <c r="N8" s="14"/>
      <c r="O8" s="14"/>
      <c r="P8" s="14">
        <f t="shared" si="1"/>
        <v>13</v>
      </c>
      <c r="Q8" s="17"/>
      <c r="R8" s="16"/>
    </row>
    <row r="9" spans="1:18" x14ac:dyDescent="0.25">
      <c r="A9" t="s">
        <v>12</v>
      </c>
      <c r="B9" s="2">
        <v>2</v>
      </c>
      <c r="C9" s="2">
        <v>4</v>
      </c>
      <c r="D9" s="3"/>
      <c r="E9" s="2">
        <v>2</v>
      </c>
      <c r="F9" s="2"/>
      <c r="G9" s="2">
        <v>3</v>
      </c>
      <c r="H9" s="2">
        <v>3</v>
      </c>
      <c r="I9" s="2">
        <v>3</v>
      </c>
      <c r="J9" s="2">
        <v>1</v>
      </c>
      <c r="K9" s="2"/>
      <c r="L9" s="2"/>
      <c r="M9" s="14"/>
      <c r="N9" s="14"/>
      <c r="O9" s="14"/>
      <c r="P9" s="14">
        <f t="shared" si="1"/>
        <v>18</v>
      </c>
      <c r="Q9" s="17"/>
      <c r="R9" s="16"/>
    </row>
    <row r="10" spans="1:18" x14ac:dyDescent="0.25">
      <c r="A10" t="s">
        <v>24</v>
      </c>
      <c r="B10" s="2"/>
      <c r="C10" s="2"/>
      <c r="D10" s="3"/>
      <c r="E10" s="2"/>
      <c r="F10" s="2"/>
      <c r="G10" s="2">
        <v>3</v>
      </c>
      <c r="H10" s="2">
        <v>4</v>
      </c>
      <c r="I10" s="2"/>
      <c r="J10" s="2">
        <v>1</v>
      </c>
      <c r="K10" s="2"/>
      <c r="L10" s="2"/>
      <c r="M10" s="14"/>
      <c r="N10" s="14"/>
      <c r="O10" s="14"/>
      <c r="P10" s="14">
        <f t="shared" si="1"/>
        <v>8</v>
      </c>
      <c r="Q10" s="17"/>
      <c r="R10" s="16"/>
    </row>
    <row r="11" spans="1:18" x14ac:dyDescent="0.25">
      <c r="A11" t="s">
        <v>13</v>
      </c>
      <c r="B11" s="2">
        <v>3</v>
      </c>
      <c r="C11" s="2">
        <v>3</v>
      </c>
      <c r="D11" s="2">
        <v>7</v>
      </c>
      <c r="E11" s="2">
        <v>3</v>
      </c>
      <c r="F11" s="2"/>
      <c r="G11" s="2"/>
      <c r="H11" s="2"/>
      <c r="I11" s="2">
        <v>5</v>
      </c>
      <c r="J11" s="2"/>
      <c r="K11" s="2"/>
      <c r="L11" s="2"/>
      <c r="M11" s="14"/>
      <c r="N11" s="14"/>
      <c r="O11" s="14"/>
      <c r="P11" s="14">
        <f t="shared" si="1"/>
        <v>21</v>
      </c>
      <c r="Q11" s="17"/>
      <c r="R11" s="16"/>
    </row>
    <row r="12" spans="1:18" x14ac:dyDescent="0.25">
      <c r="A12" t="s">
        <v>14</v>
      </c>
      <c r="B12" s="23">
        <v>3</v>
      </c>
      <c r="C12" s="2">
        <v>6</v>
      </c>
      <c r="D12" s="2">
        <v>4</v>
      </c>
      <c r="E12" s="2">
        <v>5</v>
      </c>
      <c r="F12" s="2"/>
      <c r="G12" s="2">
        <v>3</v>
      </c>
      <c r="H12" s="2">
        <v>6</v>
      </c>
      <c r="I12" s="2">
        <v>6</v>
      </c>
      <c r="J12" s="2">
        <v>4</v>
      </c>
      <c r="K12" s="2"/>
      <c r="L12" s="2"/>
      <c r="M12" s="14"/>
      <c r="N12" s="14"/>
      <c r="O12" s="14"/>
      <c r="P12" s="14">
        <f t="shared" si="1"/>
        <v>37</v>
      </c>
      <c r="Q12" s="17"/>
      <c r="R12" s="16"/>
    </row>
    <row r="13" spans="1:18" x14ac:dyDescent="0.25">
      <c r="A13" t="s">
        <v>15</v>
      </c>
      <c r="B13" s="2">
        <v>5</v>
      </c>
      <c r="C13" s="2">
        <v>5</v>
      </c>
      <c r="D13">
        <v>2</v>
      </c>
      <c r="E13" s="2">
        <v>3</v>
      </c>
      <c r="F13" s="2"/>
      <c r="G13" s="2">
        <v>3</v>
      </c>
      <c r="H13" s="2">
        <v>2</v>
      </c>
      <c r="I13" s="2">
        <v>4</v>
      </c>
      <c r="J13" s="2">
        <v>4</v>
      </c>
      <c r="K13" s="2"/>
      <c r="L13" s="2"/>
      <c r="M13" s="14"/>
      <c r="N13" s="14"/>
      <c r="O13" s="14"/>
      <c r="P13" s="14">
        <f t="shared" si="1"/>
        <v>28</v>
      </c>
      <c r="Q13" s="17"/>
      <c r="R13" s="16"/>
    </row>
    <row r="14" spans="1:18" x14ac:dyDescent="0.25">
      <c r="A14" t="s">
        <v>16</v>
      </c>
      <c r="B14" s="23">
        <v>5</v>
      </c>
      <c r="C14" s="2">
        <v>5</v>
      </c>
      <c r="D14" s="2">
        <v>7</v>
      </c>
      <c r="E14" s="2">
        <v>6</v>
      </c>
      <c r="F14" s="2"/>
      <c r="G14" s="2">
        <v>7</v>
      </c>
      <c r="H14" s="2">
        <v>5</v>
      </c>
      <c r="I14" s="2">
        <v>6</v>
      </c>
      <c r="J14" s="2">
        <v>6</v>
      </c>
      <c r="K14" s="2"/>
      <c r="L14" s="2"/>
      <c r="M14" s="14"/>
      <c r="N14" s="14"/>
      <c r="O14" s="14"/>
      <c r="P14" s="14">
        <f t="shared" si="1"/>
        <v>47</v>
      </c>
      <c r="Q14" s="17"/>
      <c r="R14" s="16"/>
    </row>
    <row r="15" spans="1:18" x14ac:dyDescent="0.25">
      <c r="A15" t="s">
        <v>17</v>
      </c>
      <c r="B15" s="2">
        <v>2</v>
      </c>
      <c r="C15" s="2">
        <v>7</v>
      </c>
      <c r="D15" s="2">
        <v>1</v>
      </c>
      <c r="E15" s="2">
        <v>4</v>
      </c>
      <c r="F15" s="2"/>
      <c r="G15" s="2">
        <v>5</v>
      </c>
      <c r="H15" s="2"/>
      <c r="I15" s="2">
        <v>5</v>
      </c>
      <c r="J15" s="2">
        <v>4</v>
      </c>
      <c r="K15" s="2"/>
      <c r="L15" s="2"/>
      <c r="M15" s="14"/>
      <c r="N15" s="14"/>
      <c r="O15" s="14"/>
      <c r="P15" s="14">
        <f t="shared" si="1"/>
        <v>28</v>
      </c>
      <c r="Q15" s="17"/>
      <c r="R15" s="16"/>
    </row>
    <row r="16" spans="1:18" x14ac:dyDescent="0.25">
      <c r="A16" t="s">
        <v>18</v>
      </c>
      <c r="B16" s="2">
        <v>5</v>
      </c>
      <c r="C16" s="2">
        <v>5</v>
      </c>
      <c r="D16" s="2">
        <v>3</v>
      </c>
      <c r="E16" s="2"/>
      <c r="F16" s="2"/>
      <c r="G16" s="2">
        <v>5</v>
      </c>
      <c r="H16" s="2">
        <v>4</v>
      </c>
      <c r="I16" s="2">
        <v>6</v>
      </c>
      <c r="J16" s="2">
        <v>3</v>
      </c>
      <c r="K16" s="2"/>
      <c r="L16" s="2"/>
      <c r="M16" s="2"/>
      <c r="N16" s="2"/>
      <c r="O16" s="2"/>
      <c r="P16" s="14">
        <f t="shared" si="1"/>
        <v>31</v>
      </c>
      <c r="Q16" s="16"/>
      <c r="R16" s="16"/>
    </row>
    <row r="17" spans="1:18" x14ac:dyDescent="0.25">
      <c r="A17" s="21" t="s">
        <v>20</v>
      </c>
      <c r="B17" s="2">
        <v>4</v>
      </c>
      <c r="C17" s="2"/>
      <c r="D17" s="2">
        <v>1</v>
      </c>
      <c r="E17" s="2">
        <v>5</v>
      </c>
      <c r="F17" s="2"/>
      <c r="G17" s="2"/>
      <c r="H17" s="2">
        <v>3</v>
      </c>
      <c r="I17" s="2">
        <v>2</v>
      </c>
      <c r="J17" s="2">
        <v>1</v>
      </c>
      <c r="K17" s="2"/>
      <c r="L17" s="2"/>
      <c r="M17" s="2"/>
      <c r="N17" s="2"/>
      <c r="O17" s="2"/>
      <c r="P17" s="14">
        <f t="shared" si="1"/>
        <v>16</v>
      </c>
      <c r="Q17" s="16"/>
      <c r="R17" s="16"/>
    </row>
    <row r="19" spans="1:18" x14ac:dyDescent="0.25">
      <c r="P19" s="22">
        <f>AVERAGE(P2:P17)</f>
        <v>27.0625</v>
      </c>
      <c r="Q19" t="s">
        <v>4</v>
      </c>
    </row>
    <row r="20" spans="1:18" x14ac:dyDescent="0.25">
      <c r="P20">
        <f>MAX(P2:P17)</f>
        <v>53</v>
      </c>
      <c r="Q20" t="s">
        <v>5</v>
      </c>
    </row>
    <row r="22" spans="1:18" x14ac:dyDescent="0.25">
      <c r="A22" t="s">
        <v>22</v>
      </c>
    </row>
    <row r="24" spans="1:18" x14ac:dyDescent="0.25">
      <c r="A24" t="s">
        <v>19</v>
      </c>
      <c r="B24" s="2"/>
      <c r="C24" s="2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4">
        <f>SUM(B24:O24)</f>
        <v>2</v>
      </c>
      <c r="Q24" s="16"/>
      <c r="R24" s="1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3"/>
  <sheetViews>
    <sheetView workbookViewId="0">
      <selection sqref="A1:S29"/>
    </sheetView>
  </sheetViews>
  <sheetFormatPr defaultRowHeight="13.2" x14ac:dyDescent="0.25"/>
  <sheetData>
    <row r="1" spans="3:13" x14ac:dyDescent="0.25">
      <c r="C1" s="8"/>
      <c r="D1" s="8"/>
      <c r="E1" s="8"/>
      <c r="G1" s="8"/>
      <c r="H1" s="8"/>
      <c r="I1" s="8"/>
      <c r="K1" s="8"/>
      <c r="M1" s="8"/>
    </row>
    <row r="2" spans="3:13" x14ac:dyDescent="0.25">
      <c r="G2" s="20"/>
      <c r="H2" s="20"/>
      <c r="I2" s="20"/>
    </row>
    <row r="3" spans="3:13" x14ac:dyDescent="0.25">
      <c r="G3" s="20"/>
      <c r="H3" s="20"/>
      <c r="I3" s="20"/>
    </row>
    <row r="4" spans="3:13" x14ac:dyDescent="0.25">
      <c r="G4" s="20"/>
      <c r="H4" s="20"/>
      <c r="I4" s="20"/>
    </row>
    <row r="5" spans="3:13" x14ac:dyDescent="0.25">
      <c r="G5" s="20"/>
      <c r="H5" s="20"/>
      <c r="I5" s="20"/>
    </row>
    <row r="6" spans="3:13" x14ac:dyDescent="0.25">
      <c r="G6" s="20"/>
      <c r="H6" s="20"/>
      <c r="I6" s="20"/>
    </row>
    <row r="7" spans="3:13" x14ac:dyDescent="0.25">
      <c r="G7" s="20"/>
      <c r="H7" s="20"/>
      <c r="I7" s="20"/>
    </row>
    <row r="8" spans="3:13" x14ac:dyDescent="0.25">
      <c r="G8" s="20"/>
      <c r="H8" s="20"/>
      <c r="I8" s="20"/>
    </row>
    <row r="9" spans="3:13" x14ac:dyDescent="0.25">
      <c r="G9" s="20"/>
      <c r="H9" s="20"/>
      <c r="I9" s="20"/>
    </row>
    <row r="10" spans="3:13" x14ac:dyDescent="0.25">
      <c r="G10" s="20"/>
      <c r="H10" s="20"/>
      <c r="I10" s="20"/>
    </row>
    <row r="11" spans="3:13" x14ac:dyDescent="0.25">
      <c r="G11" s="20"/>
      <c r="H11" s="20"/>
      <c r="I11" s="20"/>
    </row>
    <row r="12" spans="3:13" x14ac:dyDescent="0.25">
      <c r="G12" s="20"/>
      <c r="H12" s="20"/>
      <c r="I12" s="20"/>
    </row>
    <row r="13" spans="3:13" x14ac:dyDescent="0.25">
      <c r="G13" s="20"/>
      <c r="H13" s="20"/>
      <c r="I13" s="20"/>
    </row>
    <row r="14" spans="3:13" x14ac:dyDescent="0.25">
      <c r="G14" s="20"/>
      <c r="H14" s="20"/>
      <c r="I14" s="20"/>
    </row>
    <row r="15" spans="3:13" x14ac:dyDescent="0.25">
      <c r="G15" s="20"/>
      <c r="H15" s="20"/>
      <c r="I15" s="20"/>
    </row>
    <row r="16" spans="3:13" x14ac:dyDescent="0.25">
      <c r="G16" s="20"/>
      <c r="H16" s="20"/>
      <c r="I16" s="20"/>
    </row>
    <row r="17" spans="7:9" x14ac:dyDescent="0.25">
      <c r="G17" s="20"/>
      <c r="H17" s="20"/>
      <c r="I17" s="20"/>
    </row>
    <row r="18" spans="7:9" x14ac:dyDescent="0.25">
      <c r="G18" s="20"/>
      <c r="H18" s="20"/>
      <c r="I18" s="20"/>
    </row>
    <row r="19" spans="7:9" x14ac:dyDescent="0.25">
      <c r="G19" s="20"/>
      <c r="H19" s="20"/>
      <c r="I19" s="20"/>
    </row>
    <row r="20" spans="7:9" x14ac:dyDescent="0.25">
      <c r="G20" s="20"/>
      <c r="H20" s="20"/>
      <c r="I20" s="20"/>
    </row>
    <row r="21" spans="7:9" x14ac:dyDescent="0.25">
      <c r="G21" s="20"/>
      <c r="H21" s="20"/>
      <c r="I21" s="20"/>
    </row>
    <row r="22" spans="7:9" x14ac:dyDescent="0.25">
      <c r="G22" s="20"/>
      <c r="H22" s="20"/>
      <c r="I22" s="20"/>
    </row>
    <row r="23" spans="7:9" x14ac:dyDescent="0.25">
      <c r="G23" s="20"/>
      <c r="H23" s="20"/>
      <c r="I23" s="20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Assignments</vt:lpstr>
      <vt:lpstr>Quizzes</vt:lpstr>
      <vt:lpstr>Sheet3</vt:lpstr>
    </vt:vector>
  </TitlesOfParts>
  <Company>CSUDH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Press</dc:creator>
  <cp:lastModifiedBy>Larry</cp:lastModifiedBy>
  <cp:lastPrinted>2001-05-29T22:02:14Z</cp:lastPrinted>
  <dcterms:created xsi:type="dcterms:W3CDTF">2001-01-30T04:16:47Z</dcterms:created>
  <dcterms:modified xsi:type="dcterms:W3CDTF">2012-05-19T21:21:11Z</dcterms:modified>
</cp:coreProperties>
</file>